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25" yWindow="-45" windowWidth="12120" windowHeight="6135" tabRatio="645"/>
  </bookViews>
  <sheets>
    <sheet name="SUH Q.I.Ps  2017-2018" sheetId="17" r:id="rId1"/>
    <sheet name="Sheet1" sheetId="18" r:id="rId2"/>
  </sheets>
  <definedNames>
    <definedName name="Entries">#REF!</definedName>
  </definedNames>
  <calcPr calcId="125725"/>
</workbook>
</file>

<file path=xl/calcChain.xml><?xml version="1.0" encoding="utf-8"?>
<calcChain xmlns="http://schemas.openxmlformats.org/spreadsheetml/2006/main">
  <c r="J8" i="17"/>
  <c r="J7"/>
  <c r="J6"/>
  <c r="J5"/>
  <c r="H5"/>
</calcChain>
</file>

<file path=xl/comments1.xml><?xml version="1.0" encoding="utf-8"?>
<comments xmlns="http://schemas.openxmlformats.org/spreadsheetml/2006/main">
  <authors>
    <author>ryanwi</author>
  </authors>
  <commentList>
    <comment ref="H5" authorId="0">
      <text>
        <r>
          <rPr>
            <b/>
            <sz val="8"/>
            <color indexed="81"/>
            <rFont val="Tahoma"/>
          </rPr>
          <t>This date is entered automatically from the computer's system clock.</t>
        </r>
        <r>
          <rPr>
            <sz val="8"/>
            <color indexed="81"/>
            <rFont val="Tahoma"/>
          </rPr>
          <t xml:space="preserve">
</t>
        </r>
      </text>
    </comment>
  </commentList>
</comments>
</file>

<file path=xl/sharedStrings.xml><?xml version="1.0" encoding="utf-8"?>
<sst xmlns="http://schemas.openxmlformats.org/spreadsheetml/2006/main" count="319" uniqueCount="187">
  <si>
    <t>Review bed space on the Oncology/Haematology Ward from an IP&amp;C perspective. Prevent administration areas being located within patient rooms. Revise &amp; prevent patient equipment being stored directly on the floor in the dirty utility room.   Stocks to be rationalised.  Revise &amp; prevent cleaning equipment being stored inappropriately outside the designated cleaning equipment room . Install hand hygiene faculties in the patient therapy room.  Ensure therapy couch surface is intact.  Revise cleaning  schedule in this room to ensure surfaces are cleaned between patients.</t>
  </si>
  <si>
    <t>Nursing: Senior Nurse Management, CNM II,  Bed Management,  General Management, Maintenance Manager/ Department</t>
  </si>
  <si>
    <t>Not all clinical hand wash sinks in areas inspected were compliant with Health Building Note 00-10 Part C: Sanitary Assemblies.</t>
  </si>
  <si>
    <t xml:space="preserve">Ongong </t>
  </si>
  <si>
    <t xml:space="preserve">Maintenance Manager,/Department </t>
  </si>
  <si>
    <t>Standard 8.  Criterion 8.1 Invasive Medical Devices Related to Infections</t>
  </si>
  <si>
    <t xml:space="preserve">Standard 3.  Criterion 3.6  Environment and Facilities Management </t>
  </si>
  <si>
    <t>Recommendations/Goals</t>
  </si>
  <si>
    <t>TODAY'S DATE:</t>
  </si>
  <si>
    <t>Completed</t>
  </si>
  <si>
    <t>Not yet due</t>
  </si>
  <si>
    <t>Late</t>
  </si>
  <si>
    <t>Due Date</t>
  </si>
  <si>
    <t>Completed Date</t>
  </si>
  <si>
    <t>Note: Please ensure you enter the 'Entry Date' (i.e. date that QIP is entered into the log), 'Due Date' (i.e. date that the</t>
  </si>
  <si>
    <t>QIP is due for completion), and, when appropriate, the 'Completed Date' (i.e. date that QIP has been fully implemented).</t>
  </si>
  <si>
    <t>QIP Status</t>
  </si>
  <si>
    <t>QIPs STATUS</t>
  </si>
  <si>
    <t>QIPs LOG FOR:</t>
  </si>
  <si>
    <t>Number</t>
  </si>
  <si>
    <t xml:space="preserve">Responsibility </t>
  </si>
  <si>
    <t>Ongoing</t>
  </si>
  <si>
    <t>Actions</t>
  </si>
  <si>
    <t>Standard</t>
  </si>
  <si>
    <t>Year</t>
  </si>
  <si>
    <t>Inspection</t>
  </si>
  <si>
    <t>HIQA</t>
  </si>
  <si>
    <t xml:space="preserve">Standard 6. Criterion 6.1  Hand Hygiene, Standard 7:  Criteria 7.4 Communicable/ Transmission Disease Control </t>
  </si>
  <si>
    <t>Standard 3.  Criterion 3.6  Environment and Facilities Management, Criterion 7.6</t>
  </si>
  <si>
    <t>Standard 3.  Environment and Facilities Management- Infrastructure</t>
  </si>
  <si>
    <t xml:space="preserve">Address the placement of patients in ICU in an open plan unit, to minimise the risk of spread of infections including those caused by antimicrobial resistant organisms </t>
  </si>
  <si>
    <t>Sligo University Hospital</t>
  </si>
  <si>
    <t xml:space="preserve">Improve storage facilities  for sterile consumables. Avoid stocks being stored inappropriate areas. Ensure storage areas in ICU are optimally organised for operational requirements.  Review &amp; rationalise the volume of stock storage and top up.  Review if additional storage rooms are required within the unit.  Ensure appropriate storage areas are identified for patient equipment, so the can be kept dust clean &amp; dust free. Prevent the practice of battery operated laryngoscope barrels being charged adjacent to a blood analyser for a point of care testing.  </t>
  </si>
  <si>
    <t xml:space="preserve">Directorate, General Management, Medical Staff, Nursing Management </t>
  </si>
  <si>
    <t>General Management, Nursing:UNO/SM CNM's, HCA's</t>
  </si>
  <si>
    <t xml:space="preserve">Review the configuration and design of the ICU on inspection found to be dated and not meeting desirable standards of a modern day Critical Care Unit. </t>
  </si>
  <si>
    <t xml:space="preserve">The infrastructure of the Clean Utility room in Day Oncology Ward to be refurbished, with additional space and facilities to prepare and store patients  medication.  The clean utility is only to be used to prepare medications and not to be used for administrative functions. Computer terminal and healthcare records to be removed from the clean utility.  Only healthcare records required to check medication at the time is to be brought into the clean utility.  Ice Box of medication fridge in clean utility to be included in local cleaning schedule or replace fridge with a frost free appliance.  </t>
  </si>
  <si>
    <t>Q4 2017</t>
  </si>
  <si>
    <t>Review  storage  and assess what improvements can be made so as not to store equipment in vacant Bed space 5.  Progress plans for new ED/Surgical Block &amp; modern ICU facilities.</t>
  </si>
  <si>
    <t>Painting to walls and woodwork in corridors &amp; service rooms completed.  Ward is 40% complete overall. Funding/overtime via Maintenance Department required to complete out of hours.  Creation of further treatment space in progress, 80% complete.</t>
  </si>
  <si>
    <t>Q2 2016</t>
  </si>
  <si>
    <t>Improve compliance with transmission -based precautions in the Oncology/ Haematology Ward.   Doors to rooms of patients requiring transmission based precautions should be kept closed. If there is any deviation from the established practice of having doors closed this is to be documented and communicated.  In addition communication for the need for transmission based precautions needs to be consistently recorded.</t>
  </si>
  <si>
    <t>Directorate /Key Stakeholders to review bed spacing in the six bedded ward from an IP&amp;C perspective to improve patient space for sitting, staff circulation &amp; manoeuvre of patient &amp; equipment. Ward,esculates from 4 up to six depending on escaluation (6 bed not permenaent arrrangement)</t>
  </si>
  <si>
    <t xml:space="preserve">Continue programme to upgrade clinical hand sinks in the hospital to comply with Health Building Note 00-10 Part C: Sanitary Assemblies . Funding dependent. </t>
  </si>
  <si>
    <t xml:space="preserve">Improved practice of transmission based precautions via sustained staff education, reminders and auditing.  Ensure communication board (White Board), is updated as necessary, to communicate need for the addition transmission based precautions. </t>
  </si>
  <si>
    <t xml:space="preserve">SUH General  Manager/ CEO Saolta University Healthcare Group </t>
  </si>
  <si>
    <t xml:space="preserve">HIQA </t>
  </si>
  <si>
    <t xml:space="preserve">Quality Improvement Plans to address non- compliance as per HIQA unannounced inspection at Sligo University Hospital undertaken against The National Standards for the Prevention and Control of Healthcare Associated Infections on 20th July 2017  </t>
  </si>
  <si>
    <t xml:space="preserve">Q4 2017 </t>
  </si>
  <si>
    <t>Assistant General Manager- Chairperson to IP&amp;C Committee</t>
  </si>
  <si>
    <t xml:space="preserve">SUH General  Manager/ CEO Saolta University Healthcare Group. Estates </t>
  </si>
  <si>
    <t>IP&amp;C Committee. IP&amp;C Team. Assistant General Manager, Chairperson of the IP&amp;C Committee</t>
  </si>
  <si>
    <t xml:space="preserve">Funding Dependant - Q4 2018 </t>
  </si>
  <si>
    <t>Q2 2018</t>
  </si>
  <si>
    <t>Q1 2018</t>
  </si>
  <si>
    <t>2017-2018</t>
  </si>
  <si>
    <t>Chair of HSC / IP&amp;C Committee, Hygiene Services Co-ordinator.  Maintenance Manager. Hygiene Services Committee &amp; IP&amp;C  Committee. Senior Managerial Hygiene Audit Team</t>
  </si>
  <si>
    <t>CNM's, All Clinical Staff, including Ward Support Staff, Manager, Supervisor(s)</t>
  </si>
  <si>
    <t xml:space="preserve">Monitor via hygiene audits and cleaning check-lists.  To consider introduction of "cleaning tagging system" for patient equipment </t>
  </si>
  <si>
    <t xml:space="preserve">All clinical ward staff </t>
  </si>
  <si>
    <t xml:space="preserve">Q2 2018 </t>
  </si>
  <si>
    <t xml:space="preserve">Hygiene Services Co-ordinator,  Hygiene Services Committee &amp; IP&amp;C Committee </t>
  </si>
  <si>
    <t xml:space="preserve">All hospital Staff </t>
  </si>
  <si>
    <t>Q.I.P's of unannounced inspection 20th July 2017</t>
  </si>
  <si>
    <t xml:space="preserve">Interim Director of Nursing  </t>
  </si>
  <si>
    <t xml:space="preserve">To formalise  the process in reviewing IP&amp;C  polices, procedures and guidelines (PPG's), to ensure staff had access to the most up to date version.  </t>
  </si>
  <si>
    <t xml:space="preserve">Director of Nurse Practice Development, DoN, DoM, Nurse Practice Department, Senior Nurse Managers ,Clincal Nurse Managers, Clinical Nurse Specialists  </t>
  </si>
  <si>
    <t xml:space="preserve">General Manager, Assistant General Manager, Interim DoN, ADoN IP&amp;C, Medical Directorate CNM's:  ADoN, CNM3, CNM2, Hospital Design Team, Estates </t>
  </si>
  <si>
    <t xml:space="preserve">To upgrade &amp; refurbish the Coronary Care Unit to improve the infrastructure &amp; design of patient accommodation &amp; some ancillary areas, in line with best practise with recommended hospital clinical building guidelines.  Design considerations include: appropriate provision for isolation facilities, hand washing facilities, ventilation, heating, ancillary rooms &amp; storage requirements </t>
  </si>
  <si>
    <t xml:space="preserve">To improve &amp; maintain a high standard of environmental hygiene in the unit.  Monitor dust control measures &amp; removal of stains </t>
  </si>
  <si>
    <t xml:space="preserve">Support Services Manager. Assistant Housekeeping Supervisor(s). CCU Housekeeping Staff. Medical Directorate CCU: CNM 11's, CNM III, ADoN.  Hygiene Services Committee  </t>
  </si>
  <si>
    <t>To review &amp; improve effective oversight of hygiene audit results to proactively address recurring cleaning and maintenance issues</t>
  </si>
  <si>
    <t xml:space="preserve">To improve the standards of environmental &amp; patient equipment hygiene on the Surgical Ward.  Review the storage of patient equipment &amp; supplies.  Ensure there is a defined system in place that patient equipment is cleaned prior to storage  </t>
  </si>
  <si>
    <t xml:space="preserve">Ensure staff are aware of their roles  &amp; responsibilities for hand hygiene dispensers </t>
  </si>
  <si>
    <t xml:space="preserve">On-going </t>
  </si>
  <si>
    <t xml:space="preserve">To review use &amp; function of  ancillary room currently being used as an office &amp; clinical room.  In this room patient equipment, stocks of sterile consumables  IT equipment stationary supplies, patient healthcare records, &amp; staff personal belongings are stored inapprrioatlely.   </t>
  </si>
  <si>
    <t xml:space="preserve">General Manager, Assistant General Manager, Interim Director of Nursing( DoN),HR Manager,ADON, CNM's, Support Service Manager/ Housekeeping Supervisors </t>
  </si>
  <si>
    <t xml:space="preserve">To complete &amp; approve cleaning specification document for the environment &amp; patient equipment </t>
  </si>
  <si>
    <t>General Manager, Assistant General Manger, Interim DoN, DoM, Maintenance Manager/ Estates</t>
  </si>
  <si>
    <t xml:space="preserve">To introduce molecular screening methods in microbiology department via business case proposal </t>
  </si>
  <si>
    <t xml:space="preserve">Consultant Microbiologist, General Manager, Assistant General Manager, Laboratory Manager IP&amp;C Team </t>
  </si>
  <si>
    <t xml:space="preserve">Business case approved for the technology to support molecular testing in the hospital  &amp; facilities rapid &amp; accurate confirmation of infection.  Technology to be in place by Quarter one 2018 </t>
  </si>
  <si>
    <t xml:space="preserve">Environmental Monitoring Committee/ IP&amp;C Committee, Assistant General Manager Maintenance Manager, IP&amp;C Team, Saolta University Health Care Group </t>
  </si>
  <si>
    <t>ADoN IP&amp;C, CNS, IP&amp;C. Interuim Director of Nursing , Director of Midwifery</t>
  </si>
  <si>
    <t xml:space="preserve">on-going </t>
  </si>
  <si>
    <t xml:space="preserve">To resource a refurbishment plan in  Medication Preparation Room.  To include: installation of ventilation, increased storage space, designated area for medication preparation installation  clinical hand sink, complete paintwork to wall &amp; replace worn cupboards.    To introduce a ward cleaning schedule for medication fridges.  Ensure all surfaces in medication room are clean &amp; dust free .   </t>
  </si>
  <si>
    <t>To develop &amp; approve a refurbishment plan to install a clean utility room with hand hygiene facilities and dedicated worktop space for intravenous medication with adequate facilities for storing clean &amp; sterile supplies.</t>
  </si>
  <si>
    <t xml:space="preserve">On-going hand hygiene training programme for all hospital staff, onsite &amp; e-learning via HSE land.  On-going quarterly hand observational audits in clinical areas </t>
  </si>
  <si>
    <t>2017 -2018</t>
  </si>
  <si>
    <t xml:space="preserve">Comprehensive  review cleaning frequencies in relation to patient equipment to ensure alignment with national minimum cleaning frequencies for high risk areas . To ensure staff responsible for cleaning patient equipment are allocated time to perform routine cleaning </t>
  </si>
  <si>
    <t xml:space="preserve">General Manager, Assistant General Manager, Support Service Manager, Human resourse Manager </t>
  </si>
  <si>
    <t>Q4 2018</t>
  </si>
  <si>
    <t xml:space="preserve">Q1 2018 </t>
  </si>
  <si>
    <t>To address the recommendations of Legionella site risk assessment performed in early July 2017, in line with national standards &amp; IP&amp;C standards.</t>
  </si>
  <si>
    <t>Q2. 2018</t>
  </si>
  <si>
    <t xml:space="preserve">Address &amp; implement recommendations of legionella risk assessment 2016.  Continue governance &amp; oversight of Environmental Monitoring Committee in-corporated into the Infection Control Committee.  Regular outlet flushing &amp;  testing in the water. </t>
  </si>
  <si>
    <t xml:space="preserve">Business Case developed for second Consultant  Microbiologist position. Hospital needs to ensure that dedicated time is available to lead the IPC Programme. </t>
  </si>
  <si>
    <t>Review of the duties of The Infection Prevention &amp; Control (IP&amp;C) , Assistant Director of Nursing re-assignngement to other duties (approximately 0.2 WTE hours).  Hospital needs to assure that Infection Prevention and Control Programme is not comprosed as a result of the current arrangement . (page 5)</t>
  </si>
  <si>
    <t>To improve lack of isolation facilities and hospital beds and poor hospital infrastructure (page 8)</t>
  </si>
  <si>
    <t>Plan to align hospital standard precautions training to national guidance in relation to  knowedge and skills in standard and transmission-based precautions, and ascetic techniques techniques. (page 10).</t>
  </si>
  <si>
    <t xml:space="preserve">To continue the  the introduction of targeted surveillance of caesarean section surgical site infection in patients at greatest risk of infection or in areas where defiencies have been identified and undertake surveillance of HCAI's in patients at greatest risk of infection or in areas where deficiencies have been identified. </t>
  </si>
  <si>
    <t xml:space="preserve">To develop a hospital policy in relation to the prevention of surgical site infection </t>
  </si>
  <si>
    <t xml:space="preserve">On going </t>
  </si>
  <si>
    <t xml:space="preserve">Review storage of items in ward to ensure appropriate and safe practices prevail. </t>
  </si>
  <si>
    <t>Q4. 2018</t>
  </si>
  <si>
    <t xml:space="preserve">To conduct a comprehensive review of cleaning resources allocated to environmental hygiene in the surgical ward to meet daily actively level as for a high risk area.  Cleaning frequencies to be in line with recommended minimum cleaning frequencies.   </t>
  </si>
  <si>
    <t xml:space="preserve">Data from National Point Prevalence survey should be used to proactively identify areas for improvement. </t>
  </si>
  <si>
    <t xml:space="preserve">Consultant Microbiologist, Antimicrobial Pharmacist. </t>
  </si>
  <si>
    <t xml:space="preserve">Q.I.P's of the unannounced inspection on 25th May 2016 to 20th July 2017 </t>
  </si>
  <si>
    <t xml:space="preserve">Nursing: ADoN/ CNM II/ Nursing Staff, Ward Clerk, Maintenance Manager/ Department </t>
  </si>
  <si>
    <t xml:space="preserve">nursing: ADoN,  CNM II                    Maintenance Manager/ Department, General Management  </t>
  </si>
  <si>
    <t>Directorate, Consultants, Anaesthetists, ADoN/ CNM II/General Management, Maintainance Manager/ Department</t>
  </si>
  <si>
    <t>Nursing: Senior Nurse Management, CNM II, ADoN, IP&amp;C &amp; CNS, IP&amp;C</t>
  </si>
  <si>
    <t xml:space="preserve">Sligo University Hospital (SUH), National Point Prevalence Study                             (Page 7) </t>
  </si>
  <si>
    <t>Risk Management            (Page 8)</t>
  </si>
  <si>
    <t>Review of incidents as a standing agenda item for The IP&amp;C  Committee .</t>
  </si>
  <si>
    <t>Risk Management (Page 8)</t>
  </si>
  <si>
    <t>Risk Management.  Policies, procedures &amp; guidelines (Page 9)</t>
  </si>
  <si>
    <t>Risk Management.                    Staff training and education  (Page 11)</t>
  </si>
  <si>
    <t>Implementation of evidence- based practice.  Prevention of invasive device -realted intection  (Page 13)</t>
  </si>
  <si>
    <t>Prevention the spread of antimicrobial resistant organisms         Coronary Care Unit (CCU)                      (Page 16)</t>
  </si>
  <si>
    <t>Safe Injection Site: Coronary Care Unit      (CCU) - Ancillary Rooms.                                (Page 18)</t>
  </si>
  <si>
    <t>Safe Injection Site: Surgical North Ward                          (Page 18)</t>
  </si>
  <si>
    <t>Safe Injection Site: Surgical Ward           (Page 19)</t>
  </si>
  <si>
    <t>Hand Hygiene                 (Page 20)</t>
  </si>
  <si>
    <t xml:space="preserve">Clostridium Difficle infection (Page 20) </t>
  </si>
  <si>
    <t>Outbreak Management (Page 20)</t>
  </si>
  <si>
    <t>To implement a cleaning training programme for the environment and patient equipment.</t>
  </si>
  <si>
    <t>To identify opportunities for the improvement and develop a on-going quality improvement plan to address deficiencies identified in compliance to peripheral vascular catheter and urinary catheter care bundles.</t>
  </si>
  <si>
    <t>Implementation of evidence -based and best practice. Surveillance of invasive device- related and surgical site infection          (Page 13)</t>
  </si>
  <si>
    <t>Preventing the spread of antimicrobial organisms. Surgical North Ward           (Page 17)</t>
  </si>
  <si>
    <t>Preventing the spread of antimicrobial organisms: Routine cleaning of  hand hygiene dispensers           (Page17)</t>
  </si>
  <si>
    <t>Nursing: CNM's, HCA's.  Support Services: Housekeeping Supervisors, Ward Housekeeping Staff, Multi-Task Attendants</t>
  </si>
  <si>
    <t>On-going</t>
  </si>
  <si>
    <t>Secure medication preparation room now available with separate hand hygiene facilities.  This room is used for the preparation and storage of medications for CCU.  New storage cabinets available for the storage of IV fluids and sterile supplies.</t>
  </si>
  <si>
    <t xml:space="preserve">Conary Care Unit to be refurbished with medication room &amp; storage space for medication sterile supplies. </t>
  </si>
  <si>
    <t>Comprehensive  review of Houeskeeping Cleaning resources allocated to environmental cleaning outside of normal routine hours.  Based on findings consider application for Business Case for additional resources to met daily daily activity levels &amp; minimum national cleaning frequencies.  Consider resourcing and impementation of hospital " Cleaning Bliz Team"</t>
  </si>
  <si>
    <t xml:space="preserve">General Manager, Assistant General Manager, Interim Director of Nursing( DoN), ADoN, CNM's, HCA's </t>
  </si>
  <si>
    <t>Q1  2018</t>
  </si>
  <si>
    <t xml:space="preserve">To complete painting on walls and woodwork on the Day Oncology Ward.  To progress plans to create a further treatment space. </t>
  </si>
  <si>
    <t>Governance.  The Infection prevention &amp; control service                      (Page 5)</t>
  </si>
  <si>
    <t>Governance.  The Infection prevention &amp; Control Service                       (Page 5)</t>
  </si>
  <si>
    <t>Implementation of evidence -based and best practice. Surveillance of invasive device- related and surgical site infection.                               (Page 13)</t>
  </si>
  <si>
    <t>Preventing the spread of antimicrobial organisms     Local Environmental Hygiene Audits &amp; Senior Managerial Hygiene Audits  (Page 15)</t>
  </si>
  <si>
    <t>Preventing the spread of antimicrobial organisms  Surgical North Ward           (Page 16)</t>
  </si>
  <si>
    <t>Director of Midwifery, Director of Nurse Practise Development, Clinical Midwife Managers, Clinical Midwife Specialists . IP&amp;C Team</t>
  </si>
  <si>
    <t xml:space="preserve">Increase clinical staff awareness on of sharps being disposed at the point of use.   Ensure blood glucose testing kits. </t>
  </si>
  <si>
    <t>Prevention the spread of antimicrobial resistant organisms         Coronary Care Unit (CCU) Enviromental Hygiene                     (Page 16)</t>
  </si>
  <si>
    <t>Safe Injection Site: Surgical Ward           (Page 18)</t>
  </si>
  <si>
    <t>Cleaning Specification &amp; resources           (Page 19)</t>
  </si>
  <si>
    <t>Cleaning Specification &amp; resources            (Page 19)</t>
  </si>
  <si>
    <t>Prevention of water-borne infection           (Page 21)</t>
  </si>
  <si>
    <t>Reveiw findings from study and identify areas requiring further attention/action.</t>
  </si>
  <si>
    <t>Assistant General Manager to include incidences as a standing agenda item on The IP&amp;C Committee meetings.</t>
  </si>
  <si>
    <t>Q Pulse to indentify PPG for review and these to be placed on agenda of IPCC on an annual basis. Policies  due or overdue for review at the time of inspection revised</t>
  </si>
  <si>
    <t xml:space="preserve">To revise &amp; update standard and transmission precaution trainings &amp; aseptic non- touch techniques for clinical staff as per national guidance. Copy of training programme to be made available to verify compliance. </t>
  </si>
  <si>
    <t xml:space="preserve">Review and improve rate of targeted surveillance of Caeseran Section surgical site infection funding dependant. </t>
  </si>
  <si>
    <t>Develop a hospital policy in relation to the prevention of surgical site infection in alignment to National Guidance .  To ensure staff have access to the policy for implementation via Q Pulse and other communication channels.</t>
  </si>
  <si>
    <t xml:space="preserve">Review the process of o monitoring, reporting &amp; closing off of hygiene audit action plans..  Improve reporting mechanisms to  identifying deficiencies from the  hygiene audits. Progress with the introduction &amp;  implementation of software for hygiene audits. To review &amp; monitor more frequent managerial auditing of higher risk areas in line with national guidance.  Detailed reports to be developed and complied on non compliances raised on hygiene audit action plans and reviewed and monitored by The Services Committee. </t>
  </si>
  <si>
    <t>Director of Nurse Practice Development and Senior Nurse Managers to review current situation and develop QIPs.</t>
  </si>
  <si>
    <t xml:space="preserve">Ward Staff performing hand washing prior to donning protective gloves &amp; entering isolation rooms.   Isolation rooms kept closed.  Risk assessments performed when isolation rooms are not kept closed.  Isolation Signage displayed. Signage to be monitored during Senior Managerial Audits. </t>
  </si>
  <si>
    <t>On-going training for clinical staff on best practice procedures for the disposal of sharps. Monitor via Hygiene Audits.</t>
  </si>
  <si>
    <t>Q3 2018</t>
  </si>
  <si>
    <t>Upgrade Medication Room. (Funding dependent Minor Capital).</t>
  </si>
  <si>
    <t>Upgrading, plants to be developed. Funding dependent. Minor capital.</t>
  </si>
  <si>
    <t>Reivew of current on-call hospital cleaning service so as to ensure the service is appropriate for service requirements in the hospital.</t>
  </si>
  <si>
    <t>Review of cleaning frequencies allocated to patient equipment. Assess daily activity level of staff with responibililty for cleaning patient equipment levels against  minimum national cleaning frequencies.  CNM's to monitor cleaning hours being allocated to daily &amp; weekly cleaning of patient equipment.  Monitor via auditing programme.</t>
  </si>
  <si>
    <t xml:space="preserve">Review roles and responsibility for hospital environmental &amp; patient cleaning and align to national minimimal cleaning frequencies.  To approve Hospital Cleaning Specification document.  To ensure all staff have access to the document via Q Pulse for implementation and include in training programme. </t>
  </si>
  <si>
    <t xml:space="preserve">Address findings of outbreaks reports specifically in relation to environmental and patient equipment to hygiene so potential outbreaks are effectively managed. </t>
  </si>
  <si>
    <t xml:space="preserve">Review reports, review environmental and patient equipment cleaning frequencies, etc. Review via audits also. Incorporate learning on future training programme. </t>
  </si>
  <si>
    <t>To achieve on-going   hand hygiene practice compliance  as per the requirement of national hand hygiene target of 90%</t>
  </si>
  <si>
    <t xml:space="preserve">General Manager, Assistant General Manager, Interim Director of Nursing( DoN), Director of Midwifery( DoM), Support Services Manager, Hygiene Services            Co-ordinator </t>
  </si>
  <si>
    <t>Director of Nurse Practice Development, DoN, DoM, ADoN IP&amp;C/ CNS IP&amp;C, Infection Prevention &amp; Control Team. Tissue Viability CNS</t>
  </si>
  <si>
    <t>General Manager, Assistant General Manger, Interim Director of Nursing( DoN),Maintenance Manager ADoN, CNM's .  HCA's &amp; Housekeeping Staff</t>
  </si>
  <si>
    <t xml:space="preserve">General Manager, Assistant General Manger, Interim Director of Nursing( DoN),Maintenance Manager ADoN, CNM's </t>
  </si>
  <si>
    <t>Replacement post and second post approved.  To support the service on a temporary basis, the hospital had approved to fill a second locum consiltant micrbiologist position and efforts ongoing to source suitable candidates.</t>
  </si>
  <si>
    <t xml:space="preserve"> Interim Director of Nursing to review the duties of The Infection Prevention &amp; Control, Assistant Director of Nursing assignment to other dutiies.  Reviewed by I/DON, current arrangements will continue until such time as two other ADON vacancies are replaced. </t>
  </si>
  <si>
    <t>To progress with proposed capital projects for the ED/Surgical Block  for new build Emergency Department, new Surgical Block with 147 single rooms. Project  Funding Dependant . Complete Design stage and progress to further Stage 2B in 2018. Funding approved required to progress to Stage 2B.</t>
  </si>
  <si>
    <t xml:space="preserve">7 staff trained on  Medical Audits Limited, Basic Healthcare Cleaning Programme: " Train the Trainer Programme", approved by An Bord Alranais on 13 &amp; 14th November 2017.  Attendees to deliver on-going in house training  to staff who hold respsonsibilities for cleaning the environment and patient equipment.  Cleaning training programme in 2018 has commenced. </t>
  </si>
  <si>
    <t>Significant upgrade the CCU patient areas &amp; ancillary rooms  completed.  Final stage of completion December 2017.</t>
  </si>
  <si>
    <t xml:space="preserve">Work areas improved via significant refurshiment upgrading and made more accessible. </t>
  </si>
  <si>
    <t>To improve the implementation of transmission -based precautions on the ward   This includes: staff preforming hand washing prior to donning protective gloves &amp; entering the isolation room.    To keep isolation room doors closed as far as possible, otherwise a risk assessment is to be performed.  Ensure isolation signage is on display.</t>
  </si>
  <si>
    <t>Monitor via hygiene audits and cleaning check-lists.  Deliver training sessions for HCA's &amp; Housekeeping Staff.  Ward Managers communicvated with as regards defined responsibilty for cleaning hand hygiene gel dispensers, comminicate and monitor same.</t>
  </si>
  <si>
    <t>To improve the provision of on-call cleaning service in the hospital outside normal routine hours.  To audit this arrangement to provide assurances that the service provided is appropriate for service requirements in the hosptal</t>
  </si>
  <si>
    <t>Shelving has now been removed and no charts are taken into the clean utility room. Clutter has been removed. Fridge has been defrosted and checking of ice box is part of weekly cleaning records. Work with Maintenance Department is ongoing. This room has now been corrected into a clean store room/ Kanban room</t>
  </si>
  <si>
    <t xml:space="preserve">1.New ED/Surgical Block at Stage 2a of the Capital Projects process...incorporates new ICU.                                                                                                                                                           . Assess if any other reconfigurations can be carried out pending new development.  Kanaban  installed Q4 2017.  Maintenance work completed to achieve same. Awaiting Logistics Department input into management of system. </t>
  </si>
  <si>
    <r>
      <t>Kanban installed Q.4 awaiting Logisitics Department support in managing system. Prevent stocks being stored inappropriately.  Storage systems for patient equipment to be reviewed to ensure equipment is clean &amp; free from dust.  The practice of battery practice of battery operated laryngoscope barrels being charged adjacent to a blood analyser for a point of care testing  has been discontinued.</t>
    </r>
    <r>
      <rPr>
        <b/>
        <sz val="8"/>
        <rFont val="Arial"/>
        <family val="2"/>
      </rPr>
      <t xml:space="preserve"> </t>
    </r>
  </si>
</sst>
</file>

<file path=xl/styles.xml><?xml version="1.0" encoding="utf-8"?>
<styleSheet xmlns="http://schemas.openxmlformats.org/spreadsheetml/2006/main">
  <fonts count="28">
    <font>
      <sz val="10"/>
      <name val="Arial"/>
    </font>
    <font>
      <sz val="10"/>
      <name val="Arial"/>
    </font>
    <font>
      <b/>
      <sz val="8"/>
      <name val="Arial"/>
      <family val="2"/>
    </font>
    <font>
      <sz val="8"/>
      <name val="Arial"/>
      <family val="2"/>
    </font>
    <font>
      <b/>
      <sz val="8"/>
      <color indexed="81"/>
      <name val="Tahoma"/>
    </font>
    <font>
      <sz val="8"/>
      <color indexed="81"/>
      <name val="Tahom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9"/>
      <name val="Arial"/>
      <family val="2"/>
    </font>
    <font>
      <b/>
      <sz val="10"/>
      <name val="Arial"/>
      <family val="2"/>
    </font>
    <font>
      <sz val="10"/>
      <name val="Arial"/>
      <family val="2"/>
    </font>
    <font>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5">
    <xf numFmtId="0" fontId="0" fillId="0" borderId="0" xfId="0"/>
    <xf numFmtId="0" fontId="3" fillId="0" borderId="0" xfId="0" applyFont="1" applyProtection="1"/>
    <xf numFmtId="0" fontId="3" fillId="0" borderId="0" xfId="0" applyFont="1" applyAlignment="1" applyProtection="1">
      <alignment horizontal="center"/>
    </xf>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center"/>
    </xf>
    <xf numFmtId="0" fontId="2" fillId="0" borderId="10" xfId="0" applyFont="1" applyBorder="1" applyAlignment="1" applyProtection="1"/>
    <xf numFmtId="0" fontId="2" fillId="0" borderId="11" xfId="0" applyFont="1" applyBorder="1" applyAlignment="1" applyProtection="1"/>
    <xf numFmtId="0" fontId="2" fillId="0" borderId="12" xfId="0" applyFont="1" applyBorder="1" applyAlignment="1" applyProtection="1"/>
    <xf numFmtId="0" fontId="2" fillId="0" borderId="13" xfId="0" applyFont="1" applyBorder="1" applyAlignment="1" applyProtection="1"/>
    <xf numFmtId="14" fontId="2" fillId="0" borderId="0" xfId="0" applyNumberFormat="1" applyFont="1" applyAlignment="1" applyProtection="1">
      <alignment horizontal="right" vertical="center"/>
    </xf>
    <xf numFmtId="14" fontId="2" fillId="24" borderId="14" xfId="0" applyNumberFormat="1" applyFont="1" applyFill="1" applyBorder="1" applyAlignment="1" applyProtection="1">
      <alignment vertical="center"/>
    </xf>
    <xf numFmtId="0" fontId="2" fillId="0" borderId="14" xfId="0" applyFont="1" applyBorder="1" applyAlignment="1" applyProtection="1">
      <alignment horizontal="left"/>
    </xf>
    <xf numFmtId="0" fontId="3" fillId="25" borderId="14" xfId="0" applyFont="1" applyFill="1" applyBorder="1" applyProtection="1"/>
    <xf numFmtId="0" fontId="3" fillId="0" borderId="0" xfId="0" quotePrefix="1" applyFont="1" applyAlignment="1" applyProtection="1">
      <alignment horizontal="left"/>
    </xf>
    <xf numFmtId="0" fontId="2" fillId="0" borderId="0" xfId="0" applyFont="1" applyAlignment="1" applyProtection="1">
      <alignment horizontal="left" vertical="center"/>
    </xf>
    <xf numFmtId="0" fontId="3" fillId="0" borderId="0" xfId="0" applyFont="1" applyAlignment="1" applyProtection="1">
      <alignment wrapText="1"/>
    </xf>
    <xf numFmtId="0" fontId="3" fillId="0" borderId="0" xfId="0" applyFont="1" applyAlignment="1" applyProtection="1">
      <alignment vertical="top"/>
    </xf>
    <xf numFmtId="0" fontId="2" fillId="0" borderId="0" xfId="0" applyFont="1" applyAlignment="1" applyProtection="1">
      <alignment horizontal="right"/>
    </xf>
    <xf numFmtId="14" fontId="2" fillId="0" borderId="0" xfId="0" applyNumberFormat="1" applyFont="1" applyFill="1" applyBorder="1" applyAlignment="1" applyProtection="1">
      <alignment vertical="center"/>
    </xf>
    <xf numFmtId="0" fontId="27" fillId="0" borderId="0" xfId="0" applyFont="1" applyAlignment="1" applyProtection="1">
      <alignment vertical="top"/>
    </xf>
    <xf numFmtId="0" fontId="27" fillId="0" borderId="0" xfId="0" applyFont="1" applyProtection="1"/>
    <xf numFmtId="0" fontId="24" fillId="0" borderId="0" xfId="0" applyFont="1" applyProtection="1"/>
    <xf numFmtId="0" fontId="23" fillId="0" borderId="0" xfId="0" applyFont="1" applyProtection="1"/>
    <xf numFmtId="0" fontId="24" fillId="0" borderId="0" xfId="0" applyFont="1" applyAlignment="1" applyProtection="1">
      <alignment horizontal="center"/>
    </xf>
    <xf numFmtId="0" fontId="24" fillId="0" borderId="0" xfId="0" applyFont="1" applyAlignment="1" applyProtection="1">
      <alignment wrapText="1"/>
    </xf>
    <xf numFmtId="0" fontId="3" fillId="0" borderId="0" xfId="0" applyFont="1" applyAlignment="1" applyProtection="1">
      <alignment horizontal="center"/>
    </xf>
    <xf numFmtId="0" fontId="2" fillId="26" borderId="14" xfId="0" applyFont="1" applyFill="1" applyBorder="1" applyAlignment="1" applyProtection="1">
      <alignment horizontal="right"/>
    </xf>
    <xf numFmtId="0" fontId="2" fillId="26" borderId="14" xfId="0" applyFont="1" applyFill="1" applyBorder="1" applyAlignment="1" applyProtection="1">
      <alignment horizontal="left" wrapText="1"/>
    </xf>
    <xf numFmtId="0" fontId="2" fillId="26" borderId="14" xfId="0" applyFont="1" applyFill="1" applyBorder="1" applyAlignment="1" applyProtection="1">
      <alignment wrapText="1"/>
    </xf>
    <xf numFmtId="0" fontId="2" fillId="26" borderId="14" xfId="0" applyFont="1" applyFill="1" applyBorder="1" applyAlignment="1" applyProtection="1">
      <alignment horizontal="center" wrapText="1"/>
    </xf>
    <xf numFmtId="0" fontId="2" fillId="26" borderId="15" xfId="0" applyFont="1" applyFill="1" applyBorder="1" applyAlignment="1" applyProtection="1">
      <alignment wrapText="1"/>
    </xf>
    <xf numFmtId="0" fontId="2" fillId="26" borderId="14" xfId="0" applyFont="1" applyFill="1" applyBorder="1" applyAlignment="1" applyProtection="1">
      <alignment horizontal="right" vertical="top" wrapText="1"/>
    </xf>
    <xf numFmtId="0" fontId="2" fillId="26" borderId="14" xfId="0" applyFont="1" applyFill="1" applyBorder="1" applyAlignment="1" applyProtection="1">
      <alignment vertical="top" wrapText="1"/>
    </xf>
    <xf numFmtId="0" fontId="2" fillId="26" borderId="16" xfId="0" applyFont="1" applyFill="1" applyBorder="1" applyAlignment="1" applyProtection="1">
      <alignment horizontal="left" vertical="top" wrapText="1"/>
    </xf>
    <xf numFmtId="0" fontId="3" fillId="26" borderId="14" xfId="0" applyFont="1" applyFill="1" applyBorder="1" applyAlignment="1" applyProtection="1">
      <alignment vertical="top" wrapText="1"/>
      <protection locked="0"/>
    </xf>
    <xf numFmtId="14" fontId="3" fillId="26" borderId="14" xfId="0" applyNumberFormat="1" applyFont="1" applyFill="1" applyBorder="1" applyAlignment="1" applyProtection="1">
      <alignment horizontal="center" vertical="top" wrapText="1"/>
      <protection locked="0"/>
    </xf>
    <xf numFmtId="17" fontId="3" fillId="26" borderId="14" xfId="0" applyNumberFormat="1" applyFont="1" applyFill="1" applyBorder="1" applyAlignment="1" applyProtection="1">
      <alignment horizontal="center" vertical="top" wrapText="1"/>
      <protection locked="0"/>
    </xf>
    <xf numFmtId="0" fontId="3" fillId="27" borderId="14" xfId="0" applyFont="1" applyFill="1" applyBorder="1" applyAlignment="1" applyProtection="1">
      <alignment horizontal="center" vertical="top" wrapText="1"/>
    </xf>
    <xf numFmtId="0" fontId="2" fillId="26" borderId="17" xfId="0" applyFont="1" applyFill="1" applyBorder="1" applyAlignment="1" applyProtection="1">
      <alignment horizontal="right" vertical="top" wrapText="1"/>
    </xf>
    <xf numFmtId="0" fontId="2" fillId="26" borderId="17" xfId="0" applyFont="1" applyFill="1" applyBorder="1" applyAlignment="1" applyProtection="1">
      <alignment vertical="top" wrapText="1"/>
    </xf>
    <xf numFmtId="0" fontId="2" fillId="26" borderId="14" xfId="0" applyFont="1" applyFill="1" applyBorder="1" applyAlignment="1" applyProtection="1">
      <alignment horizontal="left" vertical="top" wrapText="1"/>
    </xf>
    <xf numFmtId="0" fontId="2" fillId="26" borderId="16" xfId="0" applyFont="1" applyFill="1" applyBorder="1" applyAlignment="1" applyProtection="1">
      <alignment vertical="top" wrapText="1"/>
    </xf>
    <xf numFmtId="0" fontId="2" fillId="26" borderId="14" xfId="0" applyFont="1" applyFill="1" applyBorder="1" applyAlignment="1" applyProtection="1">
      <alignment vertical="top"/>
    </xf>
    <xf numFmtId="0" fontId="3" fillId="0" borderId="1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vertical="top" wrapText="1"/>
    </xf>
    <xf numFmtId="0" fontId="3" fillId="0" borderId="15" xfId="0" applyFont="1" applyBorder="1" applyAlignment="1">
      <alignment vertical="top" wrapText="1"/>
    </xf>
    <xf numFmtId="0" fontId="3" fillId="26" borderId="16" xfId="0" applyFont="1" applyFill="1" applyBorder="1" applyAlignment="1" applyProtection="1">
      <alignment horizontal="left" vertical="top" wrapText="1"/>
    </xf>
    <xf numFmtId="0" fontId="0" fillId="0" borderId="15" xfId="0" applyBorder="1" applyAlignment="1">
      <alignment horizontal="left" vertical="top" wrapText="1"/>
    </xf>
    <xf numFmtId="14" fontId="3" fillId="26" borderId="16" xfId="0" applyNumberFormat="1" applyFont="1" applyFill="1" applyBorder="1" applyAlignment="1" applyProtection="1">
      <alignment horizontal="left" vertical="top" wrapText="1"/>
      <protection locked="0"/>
    </xf>
    <xf numFmtId="14" fontId="3" fillId="26" borderId="15" xfId="0" applyNumberFormat="1" applyFont="1" applyFill="1" applyBorder="1" applyAlignment="1" applyProtection="1">
      <alignment horizontal="left" vertical="top" wrapText="1"/>
      <protection locked="0"/>
    </xf>
    <xf numFmtId="0" fontId="3" fillId="26" borderId="16" xfId="0" applyFont="1" applyFill="1" applyBorder="1" applyAlignment="1" applyProtection="1">
      <alignment vertical="top" wrapText="1"/>
      <protection locked="0"/>
    </xf>
    <xf numFmtId="0" fontId="3" fillId="0" borderId="15" xfId="0" applyFont="1" applyBorder="1" applyAlignment="1">
      <alignment vertical="top" wrapText="1"/>
    </xf>
    <xf numFmtId="0" fontId="25" fillId="24" borderId="16" xfId="0" applyFont="1" applyFill="1" applyBorder="1" applyAlignment="1" applyProtection="1">
      <alignment horizontal="left" vertical="top" wrapText="1"/>
    </xf>
    <xf numFmtId="0" fontId="26" fillId="24" borderId="18" xfId="0" applyFont="1" applyFill="1" applyBorder="1" applyAlignment="1">
      <alignment horizontal="left" vertical="top" wrapText="1"/>
    </xf>
    <xf numFmtId="0" fontId="26" fillId="24" borderId="15" xfId="0" applyFont="1" applyFill="1" applyBorder="1" applyAlignment="1">
      <alignment horizontal="left" vertical="top" wrapText="1"/>
    </xf>
    <xf numFmtId="0" fontId="2" fillId="26" borderId="16" xfId="0" applyFont="1" applyFill="1" applyBorder="1" applyAlignment="1" applyProtection="1">
      <alignment horizontal="center" wrapText="1"/>
    </xf>
    <xf numFmtId="0" fontId="3" fillId="0" borderId="18"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pplyProtection="1">
      <alignment horizontal="center"/>
    </xf>
    <xf numFmtId="0" fontId="2" fillId="0" borderId="0" xfId="0" applyFont="1" applyAlignment="1" applyProtection="1">
      <alignment horizontal="right"/>
    </xf>
    <xf numFmtId="14" fontId="2" fillId="0" borderId="0" xfId="0" applyNumberFormat="1" applyFont="1" applyAlignment="1" applyProtection="1">
      <alignment horizontal="center"/>
    </xf>
    <xf numFmtId="0" fontId="2" fillId="24" borderId="16" xfId="0" applyFont="1" applyFill="1" applyBorder="1" applyAlignment="1" applyProtection="1">
      <alignment horizontal="center" vertical="center"/>
      <protection locked="0"/>
    </xf>
    <xf numFmtId="0" fontId="2" fillId="24" borderId="15" xfId="0" applyFont="1" applyFill="1" applyBorder="1" applyAlignment="1" applyProtection="1">
      <alignment horizontal="center" vertical="center"/>
      <protection locked="0"/>
    </xf>
    <xf numFmtId="0" fontId="2" fillId="26" borderId="15" xfId="0" applyFont="1" applyFill="1" applyBorder="1" applyAlignment="1" applyProtection="1">
      <alignment horizontal="center" wrapText="1"/>
    </xf>
    <xf numFmtId="0" fontId="2" fillId="26" borderId="16" xfId="0" applyFont="1" applyFill="1" applyBorder="1" applyAlignment="1" applyProtection="1">
      <alignment wrapText="1"/>
    </xf>
    <xf numFmtId="0" fontId="2" fillId="26" borderId="15" xfId="0" applyFont="1" applyFill="1" applyBorder="1" applyAlignment="1" applyProtection="1">
      <alignment wrapText="1"/>
    </xf>
    <xf numFmtId="0" fontId="2" fillId="26" borderId="16" xfId="0" applyFont="1" applyFill="1" applyBorder="1" applyAlignment="1" applyProtection="1">
      <alignment horizontal="center"/>
    </xf>
    <xf numFmtId="0" fontId="3" fillId="0" borderId="18" xfId="0" applyFont="1" applyBorder="1" applyAlignment="1">
      <alignment horizontal="center"/>
    </xf>
    <xf numFmtId="0" fontId="3" fillId="0" borderId="15" xfId="0" applyFont="1" applyBorder="1" applyAlignment="1">
      <alignment horizontal="left" vertical="top" wrapText="1"/>
    </xf>
    <xf numFmtId="0" fontId="3" fillId="26" borderId="15" xfId="0" applyFont="1" applyFill="1" applyBorder="1" applyAlignment="1" applyProtection="1">
      <alignment horizontal="lef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
    <dxf>
      <fill>
        <patternFill>
          <bgColor indexed="10"/>
        </patternFill>
      </fill>
    </dxf>
    <dxf>
      <fill>
        <patternFill>
          <bgColor indexed="13"/>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lang="en-IE" sz="1000" b="1" i="0" u="none" strike="noStrike" baseline="0">
                <a:solidFill>
                  <a:srgbClr val="000000"/>
                </a:solidFill>
                <a:latin typeface="Arial"/>
                <a:ea typeface="Arial"/>
                <a:cs typeface="Arial"/>
              </a:defRPr>
            </a:pPr>
            <a:r>
              <a:rPr lang="en-IE"/>
              <a:t>QIPs STATUS</a:t>
            </a:r>
          </a:p>
        </c:rich>
      </c:tx>
      <c:layout>
        <c:manualLayout>
          <c:xMode val="edge"/>
          <c:yMode val="edge"/>
          <c:x val="0.39855179052486545"/>
          <c:y val="4.7619764920689291E-2"/>
        </c:manualLayout>
      </c:layout>
      <c:spPr>
        <a:noFill/>
        <a:ln w="25400">
          <a:noFill/>
        </a:ln>
      </c:spPr>
    </c:title>
    <c:plotArea>
      <c:layout>
        <c:manualLayout>
          <c:layoutTarget val="inner"/>
          <c:xMode val="edge"/>
          <c:yMode val="edge"/>
          <c:x val="0.21635930362441191"/>
          <c:y val="0.37023042278323615"/>
          <c:w val="0.11609523609114776"/>
          <c:h val="0.19164868944073399"/>
        </c:manualLayout>
      </c:layout>
      <c:pieChart>
        <c:varyColors val="1"/>
        <c:ser>
          <c:idx val="0"/>
          <c:order val="0"/>
          <c:spPr>
            <a:solidFill>
              <a:srgbClr val="9999FF"/>
            </a:solidFill>
            <a:ln w="12700">
              <a:solidFill>
                <a:srgbClr val="000000"/>
              </a:solidFill>
              <a:prstDash val="solid"/>
            </a:ln>
          </c:spPr>
          <c:dPt>
            <c:idx val="0"/>
            <c:spPr>
              <a:solidFill>
                <a:srgbClr val="FFCC00"/>
              </a:solidFill>
              <a:ln w="12700">
                <a:solidFill>
                  <a:srgbClr val="000000"/>
                </a:solidFill>
                <a:prstDash val="solid"/>
              </a:ln>
            </c:spPr>
          </c:dPt>
          <c:dPt>
            <c:idx val="1"/>
            <c:spPr>
              <a:solidFill>
                <a:srgbClr val="00FF00"/>
              </a:solidFill>
              <a:ln w="12700">
                <a:solidFill>
                  <a:srgbClr val="000000"/>
                </a:solidFill>
                <a:prstDash val="solid"/>
              </a:ln>
            </c:spPr>
          </c:dPt>
          <c:dPt>
            <c:idx val="2"/>
            <c:explosion val="6"/>
            <c:spPr>
              <a:solidFill>
                <a:srgbClr val="FFFF00"/>
              </a:solidFill>
              <a:ln w="12700">
                <a:solidFill>
                  <a:srgbClr val="000000"/>
                </a:solidFill>
                <a:prstDash val="solid"/>
              </a:ln>
            </c:spPr>
          </c:dPt>
          <c:dPt>
            <c:idx val="3"/>
            <c:spPr>
              <a:solidFill>
                <a:srgbClr val="FF0000"/>
              </a:solidFill>
              <a:ln w="12700">
                <a:solidFill>
                  <a:srgbClr val="000000"/>
                </a:solidFill>
                <a:prstDash val="solid"/>
              </a:ln>
            </c:spPr>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Percent val="1"/>
          </c:dLbls>
          <c:cat>
            <c:strRef>
              <c:f>'SUH Q.I.Ps  2017-2018'!$I$5:$I$8</c:f>
              <c:strCache>
                <c:ptCount val="4"/>
                <c:pt idx="0">
                  <c:v>Ongoing</c:v>
                </c:pt>
                <c:pt idx="1">
                  <c:v>Completed</c:v>
                </c:pt>
                <c:pt idx="2">
                  <c:v>Not yet due</c:v>
                </c:pt>
                <c:pt idx="3">
                  <c:v>Late</c:v>
                </c:pt>
              </c:strCache>
            </c:strRef>
          </c:cat>
          <c:val>
            <c:numRef>
              <c:f>'SUH Q.I.Ps  2017-2018'!$J$5:$J$8</c:f>
              <c:numCache>
                <c:formatCode>General</c:formatCode>
                <c:ptCount val="4"/>
                <c:pt idx="0">
                  <c:v>3</c:v>
                </c:pt>
                <c:pt idx="1">
                  <c:v>5</c:v>
                </c:pt>
                <c:pt idx="2">
                  <c:v>22</c:v>
                </c:pt>
                <c:pt idx="3">
                  <c:v>0</c:v>
                </c:pt>
              </c:numCache>
            </c:numRef>
          </c:val>
        </c:ser>
        <c:dLbls>
          <c:showPercent val="1"/>
        </c:dLbls>
        <c:firstSliceAng val="0"/>
      </c:pieChart>
      <c:spPr>
        <a:noFill/>
        <a:ln w="25400">
          <a:noFill/>
        </a:ln>
      </c:spPr>
    </c:plotArea>
    <c:legend>
      <c:legendPos val="r"/>
      <c:layout>
        <c:manualLayout>
          <c:xMode val="edge"/>
          <c:yMode val="edge"/>
          <c:x val="0.63588390501319303"/>
          <c:y val="0.24782608695652183"/>
          <c:w val="0.25065963060686014"/>
          <c:h val="0.4"/>
        </c:manualLayout>
      </c:layout>
      <c:spPr>
        <a:solidFill>
          <a:srgbClr val="FFFFFF"/>
        </a:solidFill>
        <a:ln w="25400">
          <a:noFill/>
        </a:ln>
      </c:spPr>
      <c:txPr>
        <a:bodyPr/>
        <a:lstStyle/>
        <a:p>
          <a:pPr>
            <a:defRPr lang="en-IE" sz="73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321" r="0.75000000000001321" t="1" header="0.5" footer="0.5"/>
    <c:pageSetup orientation="portrait"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142875</xdr:colOff>
      <xdr:row>0</xdr:row>
      <xdr:rowOff>104775</xdr:rowOff>
    </xdr:from>
    <xdr:to>
      <xdr:col>10</xdr:col>
      <xdr:colOff>3752850</xdr:colOff>
      <xdr:row>10</xdr:row>
      <xdr:rowOff>9525</xdr:rowOff>
    </xdr:to>
    <xdr:graphicFrame macro="">
      <xdr:nvGraphicFramePr>
        <xdr:cNvPr id="1515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12700"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99"/>
        </a:solidFill>
        <a:ln w="12700"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N68"/>
  <sheetViews>
    <sheetView showGridLines="0" tabSelected="1" topLeftCell="A46" zoomScale="85" zoomScaleNormal="85" workbookViewId="0">
      <selection activeCell="K49" sqref="K49:L49"/>
    </sheetView>
  </sheetViews>
  <sheetFormatPr defaultRowHeight="11.25"/>
  <cols>
    <col min="1" max="1" width="6.7109375" style="1" customWidth="1"/>
    <col min="2" max="2" width="11.42578125" style="1" customWidth="1"/>
    <col min="3" max="3" width="8" style="3" customWidth="1"/>
    <col min="4" max="4" width="20.42578125" style="3" customWidth="1"/>
    <col min="5" max="5" width="17.140625" style="2" customWidth="1"/>
    <col min="6" max="6" width="18" style="1" customWidth="1"/>
    <col min="7" max="7" width="25.5703125" style="1" customWidth="1"/>
    <col min="8" max="8" width="13.140625" style="1" customWidth="1"/>
    <col min="9" max="9" width="15" style="2" customWidth="1"/>
    <col min="10" max="10" width="13.42578125" style="2" customWidth="1"/>
    <col min="11" max="11" width="56.7109375" style="1" customWidth="1"/>
    <col min="12" max="12" width="1.42578125" style="16" hidden="1" customWidth="1"/>
    <col min="13" max="13" width="20.28515625" style="1" customWidth="1"/>
    <col min="14" max="16384" width="9.140625" style="1"/>
  </cols>
  <sheetData>
    <row r="1" spans="1:14" ht="42" customHeight="1">
      <c r="C1" s="57" t="s">
        <v>47</v>
      </c>
      <c r="D1" s="58"/>
      <c r="E1" s="58"/>
      <c r="F1" s="58"/>
      <c r="G1" s="59"/>
    </row>
    <row r="2" spans="1:14" ht="18" customHeight="1">
      <c r="E2" s="5"/>
      <c r="F2" s="3"/>
      <c r="G2" s="3"/>
      <c r="H2" s="3"/>
      <c r="I2" s="5"/>
      <c r="J2" s="5"/>
    </row>
    <row r="3" spans="1:14" ht="19.5" customHeight="1">
      <c r="C3" s="15" t="s">
        <v>18</v>
      </c>
      <c r="D3" s="15"/>
      <c r="E3" s="15"/>
      <c r="F3" s="66" t="s">
        <v>31</v>
      </c>
      <c r="G3" s="67"/>
      <c r="I3" s="6" t="s">
        <v>17</v>
      </c>
      <c r="J3" s="7"/>
      <c r="K3" s="63"/>
    </row>
    <row r="4" spans="1:14" ht="13.5" customHeight="1">
      <c r="E4" s="63"/>
      <c r="F4" s="63"/>
      <c r="G4" s="3"/>
      <c r="H4" s="3"/>
      <c r="I4" s="8"/>
      <c r="J4" s="9"/>
      <c r="K4" s="63"/>
    </row>
    <row r="5" spans="1:14" ht="15" customHeight="1">
      <c r="E5" s="64"/>
      <c r="F5" s="64"/>
      <c r="G5" s="10" t="s">
        <v>8</v>
      </c>
      <c r="H5" s="11">
        <f ca="1">TODAY()</f>
        <v>43112</v>
      </c>
      <c r="I5" s="12" t="s">
        <v>21</v>
      </c>
      <c r="J5" s="13">
        <f>COUNTIF(J14:J99,"Ongoing")</f>
        <v>3</v>
      </c>
      <c r="K5" s="63"/>
    </row>
    <row r="6" spans="1:14" ht="15" customHeight="1">
      <c r="E6" s="18"/>
      <c r="F6" s="18"/>
      <c r="G6" s="10"/>
      <c r="H6" s="19"/>
      <c r="I6" s="12" t="s">
        <v>9</v>
      </c>
      <c r="J6" s="13">
        <f>COUNTIF(J14:J99,"Completed")</f>
        <v>5</v>
      </c>
      <c r="K6" s="63"/>
    </row>
    <row r="7" spans="1:14" ht="13.5" customHeight="1">
      <c r="E7" s="65"/>
      <c r="F7" s="65"/>
      <c r="G7" s="3"/>
      <c r="H7" s="3"/>
      <c r="I7" s="12" t="s">
        <v>10</v>
      </c>
      <c r="J7" s="13">
        <f>COUNTIF(J14:J99,"Not yet due")</f>
        <v>22</v>
      </c>
      <c r="K7" s="63"/>
    </row>
    <row r="8" spans="1:14" ht="13.5" customHeight="1">
      <c r="E8" s="5"/>
      <c r="F8" s="3"/>
      <c r="G8" s="3"/>
      <c r="H8" s="3"/>
      <c r="I8" s="12" t="s">
        <v>11</v>
      </c>
      <c r="J8" s="13">
        <f>COUNTIF(J14:J99,"Late")</f>
        <v>0</v>
      </c>
      <c r="K8" s="63"/>
    </row>
    <row r="9" spans="1:14" ht="13.5" customHeight="1">
      <c r="E9" s="4" t="s">
        <v>14</v>
      </c>
      <c r="F9" s="3"/>
      <c r="G9" s="3"/>
      <c r="H9" s="3"/>
      <c r="I9" s="5"/>
      <c r="J9" s="5"/>
      <c r="K9" s="63"/>
    </row>
    <row r="10" spans="1:14" ht="16.5" customHeight="1">
      <c r="E10" s="14" t="s">
        <v>15</v>
      </c>
      <c r="F10" s="3"/>
      <c r="H10" s="3"/>
      <c r="I10" s="5"/>
      <c r="J10" s="5"/>
      <c r="K10" s="63"/>
    </row>
    <row r="11" spans="1:14" ht="13.5" customHeight="1">
      <c r="E11" s="26"/>
      <c r="I11" s="26"/>
      <c r="J11" s="26"/>
    </row>
    <row r="12" spans="1:14" ht="31.5" customHeight="1">
      <c r="A12" s="27" t="s">
        <v>19</v>
      </c>
      <c r="B12" s="28" t="s">
        <v>25</v>
      </c>
      <c r="C12" s="27" t="s">
        <v>24</v>
      </c>
      <c r="D12" s="29" t="s">
        <v>23</v>
      </c>
      <c r="E12" s="60" t="s">
        <v>7</v>
      </c>
      <c r="F12" s="68"/>
      <c r="G12" s="30" t="s">
        <v>20</v>
      </c>
      <c r="H12" s="30" t="s">
        <v>12</v>
      </c>
      <c r="I12" s="30" t="s">
        <v>13</v>
      </c>
      <c r="J12" s="30" t="s">
        <v>16</v>
      </c>
      <c r="K12" s="69" t="s">
        <v>22</v>
      </c>
      <c r="L12" s="70"/>
    </row>
    <row r="13" spans="1:14" ht="19.5" customHeight="1">
      <c r="A13" s="60" t="s">
        <v>63</v>
      </c>
      <c r="B13" s="61"/>
      <c r="C13" s="61"/>
      <c r="D13" s="61"/>
      <c r="E13" s="61"/>
      <c r="F13" s="61"/>
      <c r="G13" s="61"/>
      <c r="H13" s="61"/>
      <c r="I13" s="61"/>
      <c r="J13" s="61"/>
      <c r="K13" s="62"/>
      <c r="L13" s="31"/>
    </row>
    <row r="14" spans="1:14" s="17" customFormat="1" ht="50.25" customHeight="1">
      <c r="A14" s="32">
        <v>1</v>
      </c>
      <c r="B14" s="33" t="s">
        <v>26</v>
      </c>
      <c r="C14" s="33" t="s">
        <v>55</v>
      </c>
      <c r="D14" s="34" t="s">
        <v>140</v>
      </c>
      <c r="E14" s="51" t="s">
        <v>96</v>
      </c>
      <c r="F14" s="52"/>
      <c r="G14" s="35" t="s">
        <v>45</v>
      </c>
      <c r="H14" s="36" t="s">
        <v>53</v>
      </c>
      <c r="I14" s="37"/>
      <c r="J14" s="38" t="s">
        <v>10</v>
      </c>
      <c r="K14" s="35" t="s">
        <v>175</v>
      </c>
      <c r="L14" s="44"/>
      <c r="M14" s="20"/>
      <c r="N14" s="20"/>
    </row>
    <row r="15" spans="1:14" s="17" customFormat="1" ht="85.5" customHeight="1">
      <c r="A15" s="32">
        <v>2</v>
      </c>
      <c r="B15" s="33" t="s">
        <v>46</v>
      </c>
      <c r="C15" s="33" t="s">
        <v>55</v>
      </c>
      <c r="D15" s="34" t="s">
        <v>141</v>
      </c>
      <c r="E15" s="51" t="s">
        <v>97</v>
      </c>
      <c r="F15" s="52"/>
      <c r="G15" s="35" t="s">
        <v>64</v>
      </c>
      <c r="H15" s="36" t="s">
        <v>54</v>
      </c>
      <c r="I15" s="37"/>
      <c r="J15" s="38" t="s">
        <v>9</v>
      </c>
      <c r="K15" s="35" t="s">
        <v>176</v>
      </c>
      <c r="L15" s="44"/>
      <c r="M15" s="20"/>
      <c r="N15" s="20"/>
    </row>
    <row r="16" spans="1:14" s="17" customFormat="1" ht="63" customHeight="1">
      <c r="A16" s="32">
        <v>3</v>
      </c>
      <c r="B16" s="33" t="s">
        <v>26</v>
      </c>
      <c r="C16" s="33" t="s">
        <v>55</v>
      </c>
      <c r="D16" s="34" t="s">
        <v>113</v>
      </c>
      <c r="E16" s="51" t="s">
        <v>106</v>
      </c>
      <c r="F16" s="52"/>
      <c r="G16" s="35" t="s">
        <v>107</v>
      </c>
      <c r="H16" s="36" t="s">
        <v>53</v>
      </c>
      <c r="I16" s="37"/>
      <c r="J16" s="38" t="s">
        <v>10</v>
      </c>
      <c r="K16" s="35" t="s">
        <v>152</v>
      </c>
      <c r="L16" s="50"/>
      <c r="M16" s="20"/>
      <c r="N16" s="20"/>
    </row>
    <row r="17" spans="1:14" s="17" customFormat="1" ht="48" customHeight="1">
      <c r="A17" s="32">
        <v>4</v>
      </c>
      <c r="B17" s="33" t="s">
        <v>26</v>
      </c>
      <c r="C17" s="33" t="s">
        <v>55</v>
      </c>
      <c r="D17" s="34" t="s">
        <v>114</v>
      </c>
      <c r="E17" s="51" t="s">
        <v>98</v>
      </c>
      <c r="F17" s="52"/>
      <c r="G17" s="35" t="s">
        <v>50</v>
      </c>
      <c r="H17" s="36" t="s">
        <v>52</v>
      </c>
      <c r="I17" s="37"/>
      <c r="J17" s="38" t="s">
        <v>10</v>
      </c>
      <c r="K17" s="35" t="s">
        <v>177</v>
      </c>
      <c r="L17" s="48"/>
      <c r="M17" s="20"/>
      <c r="N17" s="20"/>
    </row>
    <row r="18" spans="1:14" s="17" customFormat="1" ht="40.5" customHeight="1">
      <c r="A18" s="32">
        <v>5</v>
      </c>
      <c r="B18" s="33" t="s">
        <v>46</v>
      </c>
      <c r="C18" s="33" t="s">
        <v>88</v>
      </c>
      <c r="D18" s="34" t="s">
        <v>116</v>
      </c>
      <c r="E18" s="51" t="s">
        <v>115</v>
      </c>
      <c r="F18" s="52"/>
      <c r="G18" s="35" t="s">
        <v>49</v>
      </c>
      <c r="H18" s="36" t="s">
        <v>48</v>
      </c>
      <c r="I18" s="37"/>
      <c r="J18" s="38" t="s">
        <v>10</v>
      </c>
      <c r="K18" s="35" t="s">
        <v>153</v>
      </c>
      <c r="L18" s="44"/>
      <c r="M18" s="20"/>
      <c r="N18" s="20"/>
    </row>
    <row r="19" spans="1:14" s="17" customFormat="1" ht="51.75" customHeight="1">
      <c r="A19" s="32">
        <v>6</v>
      </c>
      <c r="B19" s="33" t="s">
        <v>26</v>
      </c>
      <c r="C19" s="33" t="s">
        <v>55</v>
      </c>
      <c r="D19" s="34" t="s">
        <v>117</v>
      </c>
      <c r="E19" s="51" t="s">
        <v>65</v>
      </c>
      <c r="F19" s="52"/>
      <c r="G19" s="35" t="s">
        <v>51</v>
      </c>
      <c r="H19" s="36" t="s">
        <v>54</v>
      </c>
      <c r="I19" s="37"/>
      <c r="J19" s="38" t="s">
        <v>10</v>
      </c>
      <c r="K19" s="35" t="s">
        <v>154</v>
      </c>
      <c r="L19" s="45"/>
      <c r="M19" s="20"/>
      <c r="N19" s="20"/>
    </row>
    <row r="20" spans="1:14" s="17" customFormat="1" ht="75" customHeight="1">
      <c r="A20" s="32">
        <v>7</v>
      </c>
      <c r="B20" s="33" t="s">
        <v>26</v>
      </c>
      <c r="C20" s="33" t="s">
        <v>55</v>
      </c>
      <c r="D20" s="34" t="s">
        <v>118</v>
      </c>
      <c r="E20" s="51" t="s">
        <v>127</v>
      </c>
      <c r="F20" s="52"/>
      <c r="G20" s="35" t="s">
        <v>171</v>
      </c>
      <c r="H20" s="36" t="s">
        <v>92</v>
      </c>
      <c r="I20" s="37"/>
      <c r="J20" s="38" t="s">
        <v>21</v>
      </c>
      <c r="K20" s="35" t="s">
        <v>178</v>
      </c>
      <c r="L20" s="45"/>
      <c r="M20" s="20"/>
      <c r="N20" s="20"/>
    </row>
    <row r="21" spans="1:14" s="17" customFormat="1" ht="66" customHeight="1">
      <c r="A21" s="32">
        <v>8</v>
      </c>
      <c r="B21" s="33" t="s">
        <v>26</v>
      </c>
      <c r="C21" s="33" t="s">
        <v>55</v>
      </c>
      <c r="D21" s="34" t="s">
        <v>118</v>
      </c>
      <c r="E21" s="51" t="s">
        <v>99</v>
      </c>
      <c r="F21" s="52"/>
      <c r="G21" s="35" t="s">
        <v>83</v>
      </c>
      <c r="H21" s="36" t="s">
        <v>54</v>
      </c>
      <c r="I21" s="37"/>
      <c r="J21" s="38" t="s">
        <v>10</v>
      </c>
      <c r="K21" s="35" t="s">
        <v>155</v>
      </c>
      <c r="L21" s="48"/>
      <c r="M21" s="20"/>
      <c r="N21" s="20"/>
    </row>
    <row r="22" spans="1:14" s="17" customFormat="1" ht="69" customHeight="1">
      <c r="A22" s="32">
        <v>9</v>
      </c>
      <c r="B22" s="33" t="s">
        <v>26</v>
      </c>
      <c r="C22" s="33" t="s">
        <v>55</v>
      </c>
      <c r="D22" s="34" t="s">
        <v>119</v>
      </c>
      <c r="E22" s="51" t="s">
        <v>128</v>
      </c>
      <c r="F22" s="52"/>
      <c r="G22" s="35" t="s">
        <v>66</v>
      </c>
      <c r="H22" s="36" t="s">
        <v>54</v>
      </c>
      <c r="I22" s="37"/>
      <c r="J22" s="38" t="s">
        <v>10</v>
      </c>
      <c r="K22" s="35" t="s">
        <v>159</v>
      </c>
      <c r="L22" s="45"/>
      <c r="M22" s="20"/>
      <c r="N22" s="20"/>
    </row>
    <row r="23" spans="1:14" s="17" customFormat="1" ht="98.25" customHeight="1">
      <c r="A23" s="32">
        <v>10</v>
      </c>
      <c r="B23" s="33" t="s">
        <v>26</v>
      </c>
      <c r="C23" s="33" t="s">
        <v>55</v>
      </c>
      <c r="D23" s="34" t="s">
        <v>142</v>
      </c>
      <c r="E23" s="51" t="s">
        <v>100</v>
      </c>
      <c r="F23" s="52"/>
      <c r="G23" s="35" t="s">
        <v>145</v>
      </c>
      <c r="H23" s="36" t="s">
        <v>54</v>
      </c>
      <c r="I23" s="37"/>
      <c r="J23" s="38" t="s">
        <v>10</v>
      </c>
      <c r="K23" s="35" t="s">
        <v>156</v>
      </c>
      <c r="L23" s="45"/>
      <c r="M23" s="20"/>
      <c r="N23" s="20"/>
    </row>
    <row r="24" spans="1:14" s="17" customFormat="1" ht="100.5" customHeight="1">
      <c r="A24" s="32">
        <v>11</v>
      </c>
      <c r="B24" s="33" t="s">
        <v>26</v>
      </c>
      <c r="C24" s="33" t="s">
        <v>55</v>
      </c>
      <c r="D24" s="34" t="s">
        <v>129</v>
      </c>
      <c r="E24" s="51" t="s">
        <v>101</v>
      </c>
      <c r="F24" s="52"/>
      <c r="G24" s="35" t="s">
        <v>172</v>
      </c>
      <c r="H24" s="36" t="s">
        <v>53</v>
      </c>
      <c r="I24" s="37"/>
      <c r="J24" s="38" t="s">
        <v>10</v>
      </c>
      <c r="K24" s="35" t="s">
        <v>157</v>
      </c>
      <c r="L24" s="45"/>
      <c r="M24" s="20"/>
      <c r="N24" s="20"/>
    </row>
    <row r="25" spans="1:14" s="17" customFormat="1" ht="101.25" customHeight="1">
      <c r="A25" s="32">
        <v>12</v>
      </c>
      <c r="B25" s="33" t="s">
        <v>26</v>
      </c>
      <c r="C25" s="33" t="s">
        <v>55</v>
      </c>
      <c r="D25" s="34" t="s">
        <v>120</v>
      </c>
      <c r="E25" s="51" t="s">
        <v>68</v>
      </c>
      <c r="F25" s="52"/>
      <c r="G25" s="35" t="s">
        <v>67</v>
      </c>
      <c r="H25" s="36" t="s">
        <v>48</v>
      </c>
      <c r="I25" s="37"/>
      <c r="J25" s="38" t="s">
        <v>9</v>
      </c>
      <c r="K25" s="35" t="s">
        <v>179</v>
      </c>
      <c r="L25" s="45"/>
      <c r="M25" s="20"/>
      <c r="N25" s="20"/>
    </row>
    <row r="26" spans="1:14" s="17" customFormat="1" ht="87" customHeight="1">
      <c r="A26" s="32">
        <v>13</v>
      </c>
      <c r="B26" s="33" t="s">
        <v>26</v>
      </c>
      <c r="C26" s="33" t="s">
        <v>55</v>
      </c>
      <c r="D26" s="34" t="s">
        <v>147</v>
      </c>
      <c r="E26" s="51" t="s">
        <v>69</v>
      </c>
      <c r="F26" s="52"/>
      <c r="G26" s="35" t="s">
        <v>70</v>
      </c>
      <c r="H26" s="36" t="s">
        <v>48</v>
      </c>
      <c r="I26" s="37"/>
      <c r="J26" s="38" t="s">
        <v>9</v>
      </c>
      <c r="K26" s="35" t="s">
        <v>180</v>
      </c>
      <c r="L26" s="46"/>
      <c r="M26" s="20"/>
      <c r="N26" s="20"/>
    </row>
    <row r="27" spans="1:14" s="17" customFormat="1" ht="112.5" customHeight="1">
      <c r="A27" s="32">
        <v>14</v>
      </c>
      <c r="B27" s="33" t="s">
        <v>26</v>
      </c>
      <c r="C27" s="33" t="s">
        <v>55</v>
      </c>
      <c r="D27" s="34" t="s">
        <v>143</v>
      </c>
      <c r="E27" s="51" t="s">
        <v>71</v>
      </c>
      <c r="F27" s="52"/>
      <c r="G27" s="35" t="s">
        <v>56</v>
      </c>
      <c r="H27" s="36" t="s">
        <v>54</v>
      </c>
      <c r="I27" s="37"/>
      <c r="J27" s="38" t="s">
        <v>10</v>
      </c>
      <c r="K27" s="35" t="s">
        <v>158</v>
      </c>
      <c r="L27" s="46"/>
      <c r="M27" s="20"/>
      <c r="N27" s="20"/>
    </row>
    <row r="28" spans="1:14" s="17" customFormat="1" ht="83.25" customHeight="1">
      <c r="A28" s="32">
        <v>15</v>
      </c>
      <c r="B28" s="33" t="s">
        <v>26</v>
      </c>
      <c r="C28" s="33" t="s">
        <v>55</v>
      </c>
      <c r="D28" s="34" t="s">
        <v>144</v>
      </c>
      <c r="E28" s="51" t="s">
        <v>181</v>
      </c>
      <c r="F28" s="52"/>
      <c r="G28" s="35" t="s">
        <v>57</v>
      </c>
      <c r="H28" s="36" t="s">
        <v>37</v>
      </c>
      <c r="I28" s="37"/>
      <c r="J28" s="38" t="s">
        <v>102</v>
      </c>
      <c r="K28" s="35" t="s">
        <v>160</v>
      </c>
      <c r="L28" s="45"/>
      <c r="M28" s="20"/>
      <c r="N28" s="20"/>
    </row>
    <row r="29" spans="1:14" s="17" customFormat="1" ht="75" customHeight="1">
      <c r="A29" s="32">
        <v>16</v>
      </c>
      <c r="B29" s="33" t="s">
        <v>26</v>
      </c>
      <c r="C29" s="33" t="s">
        <v>55</v>
      </c>
      <c r="D29" s="34" t="s">
        <v>130</v>
      </c>
      <c r="E29" s="51" t="s">
        <v>72</v>
      </c>
      <c r="F29" s="52"/>
      <c r="G29" s="35" t="s">
        <v>57</v>
      </c>
      <c r="H29" s="36" t="s">
        <v>37</v>
      </c>
      <c r="I29" s="37"/>
      <c r="J29" s="38" t="s">
        <v>133</v>
      </c>
      <c r="K29" s="35" t="s">
        <v>58</v>
      </c>
      <c r="L29" s="47"/>
      <c r="M29" s="20"/>
      <c r="N29" s="20"/>
    </row>
    <row r="30" spans="1:14" s="17" customFormat="1" ht="71.25" customHeight="1">
      <c r="A30" s="32">
        <v>17</v>
      </c>
      <c r="B30" s="33" t="s">
        <v>26</v>
      </c>
      <c r="C30" s="33" t="s">
        <v>55</v>
      </c>
      <c r="D30" s="34" t="s">
        <v>131</v>
      </c>
      <c r="E30" s="51" t="s">
        <v>73</v>
      </c>
      <c r="F30" s="52"/>
      <c r="G30" s="35" t="s">
        <v>132</v>
      </c>
      <c r="H30" s="36" t="s">
        <v>37</v>
      </c>
      <c r="I30" s="37"/>
      <c r="J30" s="38" t="s">
        <v>133</v>
      </c>
      <c r="K30" s="35" t="s">
        <v>182</v>
      </c>
      <c r="L30" s="47"/>
      <c r="M30" s="20"/>
      <c r="N30" s="20"/>
    </row>
    <row r="31" spans="1:14" s="17" customFormat="1" ht="69.75" customHeight="1">
      <c r="A31" s="32">
        <v>18</v>
      </c>
      <c r="B31" s="33" t="s">
        <v>26</v>
      </c>
      <c r="C31" s="33" t="s">
        <v>55</v>
      </c>
      <c r="D31" s="34" t="s">
        <v>121</v>
      </c>
      <c r="E31" s="51" t="s">
        <v>135</v>
      </c>
      <c r="F31" s="52"/>
      <c r="G31" s="35" t="s">
        <v>67</v>
      </c>
      <c r="H31" s="36" t="s">
        <v>48</v>
      </c>
      <c r="I31" s="37"/>
      <c r="J31" s="38" t="s">
        <v>9</v>
      </c>
      <c r="K31" s="35" t="s">
        <v>134</v>
      </c>
      <c r="L31" s="48"/>
      <c r="M31" s="20"/>
      <c r="N31" s="20"/>
    </row>
    <row r="32" spans="1:14" s="17" customFormat="1" ht="55.5" customHeight="1">
      <c r="A32" s="32">
        <v>19</v>
      </c>
      <c r="B32" s="33" t="s">
        <v>26</v>
      </c>
      <c r="C32" s="33" t="s">
        <v>26</v>
      </c>
      <c r="D32" s="34" t="s">
        <v>122</v>
      </c>
      <c r="E32" s="51" t="s">
        <v>146</v>
      </c>
      <c r="F32" s="52"/>
      <c r="G32" s="35" t="s">
        <v>59</v>
      </c>
      <c r="H32" s="36" t="s">
        <v>48</v>
      </c>
      <c r="I32" s="37"/>
      <c r="J32" s="38" t="s">
        <v>74</v>
      </c>
      <c r="K32" s="35" t="s">
        <v>161</v>
      </c>
      <c r="L32" s="48"/>
      <c r="M32" s="20"/>
      <c r="N32" s="20"/>
    </row>
    <row r="33" spans="1:14" s="17" customFormat="1" ht="111.75" customHeight="1">
      <c r="A33" s="32">
        <v>20</v>
      </c>
      <c r="B33" s="33" t="s">
        <v>26</v>
      </c>
      <c r="C33" s="33" t="s">
        <v>55</v>
      </c>
      <c r="D33" s="34" t="s">
        <v>148</v>
      </c>
      <c r="E33" s="51" t="s">
        <v>85</v>
      </c>
      <c r="F33" s="52"/>
      <c r="G33" s="35" t="s">
        <v>173</v>
      </c>
      <c r="H33" s="36" t="s">
        <v>162</v>
      </c>
      <c r="I33" s="37"/>
      <c r="J33" s="38" t="s">
        <v>10</v>
      </c>
      <c r="K33" s="35" t="s">
        <v>163</v>
      </c>
      <c r="L33" s="48"/>
      <c r="M33" s="20"/>
      <c r="N33" s="20"/>
    </row>
    <row r="34" spans="1:14" s="17" customFormat="1" ht="71.25" customHeight="1">
      <c r="A34" s="32">
        <v>21</v>
      </c>
      <c r="B34" s="33" t="s">
        <v>26</v>
      </c>
      <c r="C34" s="33" t="s">
        <v>55</v>
      </c>
      <c r="D34" s="34" t="s">
        <v>148</v>
      </c>
      <c r="E34" s="51" t="s">
        <v>75</v>
      </c>
      <c r="F34" s="52"/>
      <c r="G34" s="35"/>
      <c r="H34" s="36" t="s">
        <v>60</v>
      </c>
      <c r="I34" s="37"/>
      <c r="J34" s="38" t="s">
        <v>10</v>
      </c>
      <c r="K34" s="35" t="s">
        <v>103</v>
      </c>
      <c r="L34" s="48"/>
      <c r="M34" s="20"/>
      <c r="N34" s="20"/>
    </row>
    <row r="35" spans="1:14" s="17" customFormat="1" ht="70.5" customHeight="1">
      <c r="A35" s="32">
        <v>22</v>
      </c>
      <c r="B35" s="33" t="s">
        <v>26</v>
      </c>
      <c r="C35" s="33" t="s">
        <v>55</v>
      </c>
      <c r="D35" s="34" t="s">
        <v>123</v>
      </c>
      <c r="E35" s="51" t="s">
        <v>86</v>
      </c>
      <c r="F35" s="52"/>
      <c r="G35" s="35" t="s">
        <v>174</v>
      </c>
      <c r="H35" s="36" t="s">
        <v>60</v>
      </c>
      <c r="I35" s="37"/>
      <c r="J35" s="38" t="s">
        <v>10</v>
      </c>
      <c r="K35" s="35" t="s">
        <v>164</v>
      </c>
      <c r="L35" s="48"/>
      <c r="M35" s="20"/>
      <c r="N35" s="20"/>
    </row>
    <row r="36" spans="1:14" s="17" customFormat="1" ht="84.75" customHeight="1">
      <c r="A36" s="32">
        <v>23</v>
      </c>
      <c r="B36" s="33" t="s">
        <v>26</v>
      </c>
      <c r="C36" s="33" t="s">
        <v>55</v>
      </c>
      <c r="D36" s="34" t="s">
        <v>149</v>
      </c>
      <c r="E36" s="51" t="s">
        <v>105</v>
      </c>
      <c r="F36" s="52"/>
      <c r="G36" s="35" t="s">
        <v>76</v>
      </c>
      <c r="H36" s="36" t="s">
        <v>54</v>
      </c>
      <c r="I36" s="37"/>
      <c r="J36" s="38" t="s">
        <v>10</v>
      </c>
      <c r="K36" s="35" t="s">
        <v>136</v>
      </c>
      <c r="L36" s="48"/>
      <c r="M36" s="20"/>
      <c r="N36" s="20"/>
    </row>
    <row r="37" spans="1:14" s="17" customFormat="1" ht="80.25" customHeight="1">
      <c r="A37" s="32">
        <v>24</v>
      </c>
      <c r="B37" s="33" t="s">
        <v>26</v>
      </c>
      <c r="C37" s="33" t="s">
        <v>55</v>
      </c>
      <c r="D37" s="34" t="s">
        <v>149</v>
      </c>
      <c r="E37" s="51" t="s">
        <v>183</v>
      </c>
      <c r="F37" s="52"/>
      <c r="G37" s="35" t="s">
        <v>90</v>
      </c>
      <c r="H37" s="36" t="s">
        <v>54</v>
      </c>
      <c r="I37" s="37"/>
      <c r="J37" s="38" t="s">
        <v>10</v>
      </c>
      <c r="K37" s="35" t="s">
        <v>165</v>
      </c>
      <c r="L37" s="49"/>
      <c r="M37" s="20"/>
      <c r="N37" s="20"/>
    </row>
    <row r="38" spans="1:14" s="17" customFormat="1" ht="75.75" customHeight="1">
      <c r="A38" s="32">
        <v>25</v>
      </c>
      <c r="B38" s="33" t="s">
        <v>26</v>
      </c>
      <c r="C38" s="33" t="s">
        <v>55</v>
      </c>
      <c r="D38" s="34" t="s">
        <v>150</v>
      </c>
      <c r="E38" s="51" t="s">
        <v>89</v>
      </c>
      <c r="F38" s="52"/>
      <c r="G38" s="35" t="s">
        <v>137</v>
      </c>
      <c r="H38" s="36" t="s">
        <v>54</v>
      </c>
      <c r="I38" s="37"/>
      <c r="J38" s="38" t="s">
        <v>10</v>
      </c>
      <c r="K38" s="35" t="s">
        <v>166</v>
      </c>
      <c r="L38" s="48"/>
      <c r="M38" s="20"/>
      <c r="N38" s="20"/>
    </row>
    <row r="39" spans="1:14" s="17" customFormat="1" ht="59.25" customHeight="1">
      <c r="A39" s="32">
        <v>26</v>
      </c>
      <c r="B39" s="33" t="s">
        <v>26</v>
      </c>
      <c r="C39" s="33" t="s">
        <v>55</v>
      </c>
      <c r="D39" s="34" t="s">
        <v>149</v>
      </c>
      <c r="E39" s="51" t="s">
        <v>77</v>
      </c>
      <c r="F39" s="52"/>
      <c r="G39" s="35" t="s">
        <v>61</v>
      </c>
      <c r="H39" s="36" t="s">
        <v>60</v>
      </c>
      <c r="I39" s="37"/>
      <c r="J39" s="38" t="s">
        <v>10</v>
      </c>
      <c r="K39" s="35" t="s">
        <v>167</v>
      </c>
      <c r="L39" s="48"/>
      <c r="M39" s="20"/>
      <c r="N39" s="20"/>
    </row>
    <row r="40" spans="1:14" s="17" customFormat="1" ht="45.75" customHeight="1">
      <c r="A40" s="32">
        <v>27</v>
      </c>
      <c r="B40" s="33" t="s">
        <v>26</v>
      </c>
      <c r="C40" s="33" t="s">
        <v>55</v>
      </c>
      <c r="D40" s="34" t="s">
        <v>124</v>
      </c>
      <c r="E40" s="51" t="s">
        <v>170</v>
      </c>
      <c r="F40" s="52"/>
      <c r="G40" s="35" t="s">
        <v>62</v>
      </c>
      <c r="H40" s="36" t="s">
        <v>104</v>
      </c>
      <c r="I40" s="37"/>
      <c r="J40" s="38" t="s">
        <v>84</v>
      </c>
      <c r="K40" s="35" t="s">
        <v>87</v>
      </c>
      <c r="L40" s="48"/>
      <c r="M40" s="20"/>
      <c r="N40" s="20"/>
    </row>
    <row r="41" spans="1:14" s="17" customFormat="1" ht="51.75" customHeight="1">
      <c r="A41" s="32">
        <v>28</v>
      </c>
      <c r="B41" s="33" t="s">
        <v>26</v>
      </c>
      <c r="C41" s="33" t="s">
        <v>55</v>
      </c>
      <c r="D41" s="34" t="s">
        <v>125</v>
      </c>
      <c r="E41" s="51" t="s">
        <v>168</v>
      </c>
      <c r="F41" s="52"/>
      <c r="G41" s="35" t="s">
        <v>78</v>
      </c>
      <c r="H41" s="36" t="s">
        <v>138</v>
      </c>
      <c r="I41" s="37"/>
      <c r="J41" s="38" t="s">
        <v>84</v>
      </c>
      <c r="K41" s="35" t="s">
        <v>169</v>
      </c>
      <c r="L41" s="48"/>
      <c r="M41" s="20"/>
      <c r="N41" s="20"/>
    </row>
    <row r="42" spans="1:14" s="17" customFormat="1" ht="51.75" customHeight="1">
      <c r="A42" s="32">
        <v>29</v>
      </c>
      <c r="B42" s="33" t="s">
        <v>26</v>
      </c>
      <c r="C42" s="33" t="s">
        <v>55</v>
      </c>
      <c r="D42" s="34" t="s">
        <v>126</v>
      </c>
      <c r="E42" s="51" t="s">
        <v>79</v>
      </c>
      <c r="F42" s="52"/>
      <c r="G42" s="35" t="s">
        <v>80</v>
      </c>
      <c r="H42" s="36" t="s">
        <v>54</v>
      </c>
      <c r="I42" s="37"/>
      <c r="J42" s="38" t="s">
        <v>10</v>
      </c>
      <c r="K42" s="35" t="s">
        <v>81</v>
      </c>
      <c r="L42" s="48"/>
      <c r="M42" s="20"/>
      <c r="N42" s="20"/>
    </row>
    <row r="43" spans="1:14" s="17" customFormat="1" ht="77.25" customHeight="1">
      <c r="A43" s="32">
        <v>30</v>
      </c>
      <c r="B43" s="33" t="s">
        <v>26</v>
      </c>
      <c r="C43" s="33" t="s">
        <v>26</v>
      </c>
      <c r="D43" s="34" t="s">
        <v>151</v>
      </c>
      <c r="E43" s="51" t="s">
        <v>93</v>
      </c>
      <c r="F43" s="52"/>
      <c r="G43" s="35" t="s">
        <v>82</v>
      </c>
      <c r="H43" s="36" t="s">
        <v>94</v>
      </c>
      <c r="I43" s="37"/>
      <c r="J43" s="38" t="s">
        <v>74</v>
      </c>
      <c r="K43" s="35" t="s">
        <v>95</v>
      </c>
      <c r="L43" s="48"/>
      <c r="M43" s="20"/>
      <c r="N43" s="20"/>
    </row>
    <row r="44" spans="1:14" s="17" customFormat="1" ht="17.25" customHeight="1">
      <c r="A44" s="71" t="s">
        <v>108</v>
      </c>
      <c r="B44" s="72"/>
      <c r="C44" s="72"/>
      <c r="D44" s="72"/>
      <c r="E44" s="72"/>
      <c r="F44" s="72"/>
      <c r="G44" s="72"/>
      <c r="H44" s="72"/>
      <c r="I44" s="72"/>
      <c r="J44" s="72"/>
      <c r="K44" s="72"/>
      <c r="L44" s="44"/>
      <c r="M44" s="20"/>
      <c r="N44" s="20"/>
    </row>
    <row r="45" spans="1:14" ht="149.25" customHeight="1">
      <c r="A45" s="39">
        <v>1</v>
      </c>
      <c r="B45" s="40" t="s">
        <v>26</v>
      </c>
      <c r="C45" s="33">
        <v>2016</v>
      </c>
      <c r="D45" s="34" t="s">
        <v>5</v>
      </c>
      <c r="E45" s="51" t="s">
        <v>36</v>
      </c>
      <c r="F45" s="73"/>
      <c r="G45" s="35" t="s">
        <v>109</v>
      </c>
      <c r="H45" s="36" t="s">
        <v>40</v>
      </c>
      <c r="I45" s="36"/>
      <c r="J45" s="38" t="s">
        <v>9</v>
      </c>
      <c r="K45" s="55" t="s">
        <v>184</v>
      </c>
      <c r="L45" s="56"/>
      <c r="M45" s="21"/>
      <c r="N45" s="21"/>
    </row>
    <row r="46" spans="1:14" ht="92.25" customHeight="1">
      <c r="A46" s="32">
        <v>2</v>
      </c>
      <c r="B46" s="41" t="s">
        <v>26</v>
      </c>
      <c r="C46" s="32">
        <v>2016</v>
      </c>
      <c r="D46" s="34" t="s">
        <v>28</v>
      </c>
      <c r="E46" s="51" t="s">
        <v>139</v>
      </c>
      <c r="F46" s="74"/>
      <c r="G46" s="35" t="s">
        <v>110</v>
      </c>
      <c r="H46" s="36" t="s">
        <v>54</v>
      </c>
      <c r="I46" s="36"/>
      <c r="J46" s="38" t="s">
        <v>10</v>
      </c>
      <c r="K46" s="55" t="s">
        <v>39</v>
      </c>
      <c r="L46" s="56"/>
      <c r="M46" s="21"/>
    </row>
    <row r="47" spans="1:14" ht="103.5" customHeight="1">
      <c r="A47" s="32">
        <v>3</v>
      </c>
      <c r="B47" s="41" t="s">
        <v>26</v>
      </c>
      <c r="C47" s="32">
        <v>2016</v>
      </c>
      <c r="D47" s="42" t="s">
        <v>29</v>
      </c>
      <c r="E47" s="53" t="s">
        <v>35</v>
      </c>
      <c r="F47" s="73"/>
      <c r="G47" s="35" t="s">
        <v>111</v>
      </c>
      <c r="H47" s="36" t="s">
        <v>92</v>
      </c>
      <c r="I47" s="36"/>
      <c r="J47" s="38" t="s">
        <v>10</v>
      </c>
      <c r="K47" s="55" t="s">
        <v>185</v>
      </c>
      <c r="L47" s="56"/>
      <c r="M47" s="21"/>
    </row>
    <row r="48" spans="1:14" ht="78.75" customHeight="1">
      <c r="A48" s="33">
        <v>4</v>
      </c>
      <c r="B48" s="41" t="s">
        <v>26</v>
      </c>
      <c r="C48" s="33">
        <v>2016</v>
      </c>
      <c r="D48" s="42" t="s">
        <v>27</v>
      </c>
      <c r="E48" s="53" t="s">
        <v>30</v>
      </c>
      <c r="F48" s="73"/>
      <c r="G48" s="35" t="s">
        <v>33</v>
      </c>
      <c r="H48" s="36" t="s">
        <v>54</v>
      </c>
      <c r="I48" s="36"/>
      <c r="J48" s="38" t="s">
        <v>10</v>
      </c>
      <c r="K48" s="55" t="s">
        <v>38</v>
      </c>
      <c r="L48" s="56"/>
      <c r="M48" s="21"/>
    </row>
    <row r="49" spans="1:13" ht="156.75" customHeight="1">
      <c r="A49" s="43">
        <v>5</v>
      </c>
      <c r="B49" s="43" t="s">
        <v>26</v>
      </c>
      <c r="C49" s="43">
        <v>2016</v>
      </c>
      <c r="D49" s="42" t="s">
        <v>6</v>
      </c>
      <c r="E49" s="53" t="s">
        <v>32</v>
      </c>
      <c r="F49" s="54"/>
      <c r="G49" s="35" t="s">
        <v>34</v>
      </c>
      <c r="H49" s="36" t="s">
        <v>54</v>
      </c>
      <c r="I49" s="36"/>
      <c r="J49" s="38" t="s">
        <v>10</v>
      </c>
      <c r="K49" s="55" t="s">
        <v>186</v>
      </c>
      <c r="L49" s="56"/>
      <c r="M49" s="21"/>
    </row>
    <row r="50" spans="1:13" ht="142.5" customHeight="1">
      <c r="A50" s="43">
        <v>6</v>
      </c>
      <c r="B50" s="43" t="s">
        <v>26</v>
      </c>
      <c r="C50" s="43">
        <v>2016</v>
      </c>
      <c r="D50" s="42" t="s">
        <v>6</v>
      </c>
      <c r="E50" s="53" t="s">
        <v>0</v>
      </c>
      <c r="F50" s="54"/>
      <c r="G50" s="35" t="s">
        <v>1</v>
      </c>
      <c r="H50" s="36" t="s">
        <v>54</v>
      </c>
      <c r="I50" s="36"/>
      <c r="J50" s="38" t="s">
        <v>21</v>
      </c>
      <c r="K50" s="55" t="s">
        <v>42</v>
      </c>
      <c r="L50" s="56"/>
    </row>
    <row r="51" spans="1:13" ht="127.5" customHeight="1">
      <c r="A51" s="43">
        <v>7</v>
      </c>
      <c r="B51" s="43" t="s">
        <v>26</v>
      </c>
      <c r="C51" s="43"/>
      <c r="D51" s="42" t="s">
        <v>6</v>
      </c>
      <c r="E51" s="53" t="s">
        <v>41</v>
      </c>
      <c r="F51" s="54"/>
      <c r="G51" s="35" t="s">
        <v>112</v>
      </c>
      <c r="H51" s="36" t="s">
        <v>40</v>
      </c>
      <c r="I51" s="36" t="s">
        <v>40</v>
      </c>
      <c r="J51" s="38" t="s">
        <v>21</v>
      </c>
      <c r="K51" s="55" t="s">
        <v>44</v>
      </c>
      <c r="L51" s="56"/>
    </row>
    <row r="52" spans="1:13" ht="72" customHeight="1">
      <c r="A52" s="43">
        <v>8</v>
      </c>
      <c r="B52" s="43" t="s">
        <v>26</v>
      </c>
      <c r="C52" s="43"/>
      <c r="D52" s="42" t="s">
        <v>27</v>
      </c>
      <c r="E52" s="53" t="s">
        <v>2</v>
      </c>
      <c r="F52" s="54"/>
      <c r="G52" s="35" t="s">
        <v>4</v>
      </c>
      <c r="H52" s="36" t="s">
        <v>91</v>
      </c>
      <c r="I52" s="36"/>
      <c r="J52" s="38" t="s">
        <v>3</v>
      </c>
      <c r="K52" s="55" t="s">
        <v>43</v>
      </c>
      <c r="L52" s="56"/>
    </row>
    <row r="53" spans="1:13">
      <c r="E53" s="26"/>
      <c r="I53" s="26"/>
      <c r="J53" s="26"/>
    </row>
    <row r="54" spans="1:13">
      <c r="E54" s="26"/>
      <c r="I54" s="26"/>
      <c r="J54" s="26"/>
    </row>
    <row r="55" spans="1:13">
      <c r="E55" s="26"/>
      <c r="I55" s="26"/>
      <c r="J55" s="26"/>
    </row>
    <row r="56" spans="1:13">
      <c r="E56" s="26"/>
      <c r="I56" s="26"/>
      <c r="J56" s="26"/>
    </row>
    <row r="57" spans="1:13">
      <c r="E57" s="26"/>
      <c r="I57" s="26"/>
      <c r="J57" s="26"/>
    </row>
    <row r="58" spans="1:13">
      <c r="E58" s="26"/>
      <c r="I58" s="26"/>
      <c r="J58" s="26"/>
    </row>
    <row r="59" spans="1:13" ht="12">
      <c r="A59" s="22"/>
      <c r="B59" s="22"/>
      <c r="C59" s="23"/>
      <c r="D59" s="23"/>
      <c r="E59" s="24"/>
      <c r="F59" s="22"/>
      <c r="G59" s="22"/>
      <c r="H59" s="22"/>
      <c r="I59" s="24"/>
      <c r="J59" s="24"/>
      <c r="K59" s="22"/>
      <c r="L59" s="25"/>
    </row>
    <row r="60" spans="1:13" ht="12">
      <c r="A60" s="22"/>
      <c r="B60" s="22"/>
      <c r="C60" s="23"/>
      <c r="D60" s="23"/>
      <c r="E60" s="24"/>
      <c r="F60" s="22"/>
      <c r="G60" s="22"/>
      <c r="H60" s="22"/>
      <c r="I60" s="24"/>
      <c r="J60" s="24"/>
      <c r="K60" s="22"/>
      <c r="L60" s="25"/>
    </row>
    <row r="61" spans="1:13" ht="12">
      <c r="A61" s="22"/>
      <c r="B61" s="22"/>
      <c r="C61" s="23"/>
      <c r="D61" s="23"/>
      <c r="E61" s="24"/>
      <c r="F61" s="22"/>
      <c r="G61" s="22"/>
      <c r="H61" s="22"/>
      <c r="I61" s="24"/>
      <c r="J61" s="24"/>
      <c r="K61" s="22"/>
      <c r="L61" s="25"/>
    </row>
    <row r="62" spans="1:13" ht="12">
      <c r="A62" s="22"/>
      <c r="B62" s="22"/>
      <c r="C62" s="23"/>
      <c r="D62" s="23"/>
      <c r="E62" s="24"/>
      <c r="F62" s="22"/>
      <c r="G62" s="22"/>
      <c r="H62" s="22"/>
      <c r="I62" s="24"/>
      <c r="J62" s="24"/>
      <c r="K62" s="22"/>
      <c r="L62" s="25"/>
    </row>
    <row r="63" spans="1:13" ht="12">
      <c r="A63" s="22"/>
      <c r="B63" s="22"/>
      <c r="C63" s="23"/>
      <c r="D63" s="23"/>
      <c r="E63" s="24"/>
      <c r="F63" s="22"/>
      <c r="G63" s="22"/>
      <c r="H63" s="22"/>
      <c r="I63" s="24"/>
      <c r="J63" s="24"/>
      <c r="K63" s="22"/>
      <c r="L63" s="25"/>
    </row>
    <row r="64" spans="1:13" ht="12">
      <c r="A64" s="22"/>
      <c r="B64" s="22"/>
      <c r="C64" s="23"/>
      <c r="D64" s="23"/>
      <c r="E64" s="24"/>
      <c r="F64" s="22"/>
      <c r="G64" s="22"/>
      <c r="H64" s="22"/>
      <c r="I64" s="24"/>
      <c r="J64" s="24"/>
      <c r="K64" s="22"/>
      <c r="L64" s="25"/>
    </row>
    <row r="65" spans="1:12" ht="12">
      <c r="A65" s="22"/>
      <c r="B65" s="22"/>
      <c r="C65" s="23"/>
      <c r="D65" s="23"/>
      <c r="E65" s="24"/>
      <c r="F65" s="22"/>
      <c r="G65" s="22"/>
      <c r="H65" s="22"/>
      <c r="I65" s="24"/>
      <c r="J65" s="24"/>
      <c r="K65" s="22"/>
      <c r="L65" s="25"/>
    </row>
    <row r="66" spans="1:12" ht="12">
      <c r="A66" s="22"/>
      <c r="B66" s="22"/>
      <c r="C66" s="23"/>
      <c r="D66" s="23"/>
      <c r="E66" s="24"/>
      <c r="F66" s="22"/>
      <c r="G66" s="22"/>
      <c r="H66" s="22"/>
      <c r="I66" s="24"/>
      <c r="J66" s="24"/>
      <c r="K66" s="22"/>
      <c r="L66" s="25"/>
    </row>
    <row r="67" spans="1:12" ht="12">
      <c r="A67" s="22"/>
      <c r="B67" s="22"/>
      <c r="C67" s="23"/>
      <c r="D67" s="23"/>
      <c r="E67" s="24"/>
      <c r="F67" s="22"/>
      <c r="G67" s="22"/>
      <c r="H67" s="22"/>
      <c r="I67" s="24"/>
      <c r="J67" s="24"/>
      <c r="K67" s="22"/>
      <c r="L67" s="25"/>
    </row>
    <row r="68" spans="1:12" ht="12">
      <c r="A68" s="22"/>
      <c r="B68" s="22"/>
      <c r="C68" s="23"/>
      <c r="D68" s="23"/>
      <c r="E68" s="24"/>
      <c r="F68" s="22"/>
      <c r="G68" s="22"/>
      <c r="H68" s="22"/>
      <c r="I68" s="24"/>
      <c r="J68" s="24"/>
      <c r="K68" s="22"/>
      <c r="L68" s="25"/>
    </row>
  </sheetData>
  <sheetProtection insertRows="0" insertHyperlinks="0" autoFilter="0"/>
  <mergeCells count="56">
    <mergeCell ref="E49:F49"/>
    <mergeCell ref="K49:L49"/>
    <mergeCell ref="E28:F28"/>
    <mergeCell ref="E22:F22"/>
    <mergeCell ref="E23:F23"/>
    <mergeCell ref="E24:F24"/>
    <mergeCell ref="E27:F27"/>
    <mergeCell ref="E26:F26"/>
    <mergeCell ref="E48:F48"/>
    <mergeCell ref="E41:F41"/>
    <mergeCell ref="E47:F47"/>
    <mergeCell ref="K47:L47"/>
    <mergeCell ref="K46:L46"/>
    <mergeCell ref="E45:F45"/>
    <mergeCell ref="E46:F46"/>
    <mergeCell ref="K45:L45"/>
    <mergeCell ref="E14:F14"/>
    <mergeCell ref="A44:K44"/>
    <mergeCell ref="E15:F15"/>
    <mergeCell ref="E18:F18"/>
    <mergeCell ref="E19:F19"/>
    <mergeCell ref="E20:F20"/>
    <mergeCell ref="E25:F25"/>
    <mergeCell ref="E16:F16"/>
    <mergeCell ref="E42:F42"/>
    <mergeCell ref="E43:F43"/>
    <mergeCell ref="E17:F17"/>
    <mergeCell ref="E21:F21"/>
    <mergeCell ref="E34:F34"/>
    <mergeCell ref="E32:F32"/>
    <mergeCell ref="E31:F31"/>
    <mergeCell ref="E29:F29"/>
    <mergeCell ref="E52:F52"/>
    <mergeCell ref="K52:L52"/>
    <mergeCell ref="C1:G1"/>
    <mergeCell ref="E50:F50"/>
    <mergeCell ref="K50:L50"/>
    <mergeCell ref="E51:F51"/>
    <mergeCell ref="K51:L51"/>
    <mergeCell ref="A13:K13"/>
    <mergeCell ref="K3:K10"/>
    <mergeCell ref="E4:F4"/>
    <mergeCell ref="E5:F5"/>
    <mergeCell ref="E7:F7"/>
    <mergeCell ref="F3:G3"/>
    <mergeCell ref="E12:F12"/>
    <mergeCell ref="K12:L12"/>
    <mergeCell ref="K48:L48"/>
    <mergeCell ref="E30:F30"/>
    <mergeCell ref="E37:F37"/>
    <mergeCell ref="E39:F39"/>
    <mergeCell ref="E40:F40"/>
    <mergeCell ref="E33:F33"/>
    <mergeCell ref="E35:F35"/>
    <mergeCell ref="E36:F36"/>
    <mergeCell ref="E38:F38"/>
  </mergeCells>
  <phoneticPr fontId="0" type="noConversion"/>
  <conditionalFormatting sqref="J45:J52 J14:J43">
    <cfRule type="cellIs" dxfId="2" priority="13" stopIfTrue="1" operator="equal">
      <formula>"Completed"</formula>
    </cfRule>
    <cfRule type="cellIs" dxfId="1" priority="14" stopIfTrue="1" operator="equal">
      <formula>"Not yet due"</formula>
    </cfRule>
    <cfRule type="cellIs" dxfId="0" priority="15" stopIfTrue="1" operator="equal">
      <formula>"Late"</formula>
    </cfRule>
  </conditionalFormatting>
  <pageMargins left="0.75" right="0.75" top="1" bottom="1" header="0.5" footer="0.5"/>
  <pageSetup paperSize="9" scale="64" fitToHeight="4"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SUH Q.I.Ps  2017-2018</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wardd</dc:creator>
  <cp:lastModifiedBy>Admin</cp:lastModifiedBy>
  <cp:lastPrinted>2017-12-08T10:13:59Z</cp:lastPrinted>
  <dcterms:created xsi:type="dcterms:W3CDTF">2003-09-02T01:58:22Z</dcterms:created>
  <dcterms:modified xsi:type="dcterms:W3CDTF">2018-01-12T12:32:46Z</dcterms:modified>
</cp:coreProperties>
</file>